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2"/>
  <workbookPr/>
  <mc:AlternateContent xmlns:mc="http://schemas.openxmlformats.org/markup-compatibility/2006">
    <mc:Choice Requires="x15">
      <x15ac:absPath xmlns:x15ac="http://schemas.microsoft.com/office/spreadsheetml/2010/11/ac" url="/Users/jessehopps/Library/Mobile Documents/com~apple~CloudDocs/Downloads/"/>
    </mc:Choice>
  </mc:AlternateContent>
  <xr:revisionPtr revIDLastSave="0" documentId="13_ncr:1_{CAE4AC09-565B-2B46-9A7F-4F53F3C1927A}" xr6:coauthVersionLast="47" xr6:coauthVersionMax="47" xr10:uidLastSave="{00000000-0000-0000-0000-000000000000}"/>
  <bookViews>
    <workbookView xWindow="0" yWindow="500" windowWidth="28360" windowHeight="15540" xr2:uid="{00000000-000D-0000-FFFF-FFFF00000000}"/>
  </bookViews>
  <sheets>
    <sheet name="Introduction" sheetId="591" r:id="rId1"/>
    <sheet name="Self Assessment" sheetId="1" r:id="rId2"/>
    <sheet name="Scorecard" sheetId="584" r:id="rId3"/>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 i="584" l="1"/>
  <c r="F10" i="584" s="1"/>
  <c r="D10" i="584" s="1"/>
  <c r="C9" i="584"/>
  <c r="F9" i="584" s="1"/>
  <c r="D9" i="584" s="1"/>
  <c r="C8" i="584"/>
  <c r="F8" i="584" s="1"/>
  <c r="D8" i="584" s="1"/>
  <c r="C7" i="584"/>
  <c r="F7" i="584" s="1"/>
  <c r="D7" i="584" s="1"/>
  <c r="C6" i="584"/>
  <c r="F6" i="584" s="1"/>
  <c r="D6" i="584" s="1"/>
  <c r="C5" i="584"/>
  <c r="F5" i="584" s="1"/>
  <c r="D5" i="584" s="1"/>
  <c r="C4" i="584"/>
  <c r="B10" i="584"/>
  <c r="B9" i="584"/>
  <c r="B8" i="584"/>
  <c r="B7" i="584"/>
  <c r="B6" i="584"/>
  <c r="B5" i="584"/>
  <c r="B4" i="584"/>
  <c r="C11" i="584" l="1"/>
  <c r="F11" i="584" s="1"/>
  <c r="D11" i="584" s="1"/>
  <c r="F4" i="584"/>
  <c r="D4" i="584" s="1"/>
</calcChain>
</file>

<file path=xl/sharedStrings.xml><?xml version="1.0" encoding="utf-8"?>
<sst xmlns="http://schemas.openxmlformats.org/spreadsheetml/2006/main" count="144" uniqueCount="139">
  <si>
    <t>Customer Engagement Maturity Assessment</t>
  </si>
  <si>
    <t>Instructions</t>
  </si>
  <si>
    <t xml:space="preserve">Use this tool to analyze customer engagement (CE) maturity in your organization. </t>
  </si>
  <si>
    <t>Ranking Scale</t>
  </si>
  <si>
    <t>1. In the 'Self-Assessment' tab, review each aspect of alignment and each of the 4 levels of maturity.</t>
  </si>
  <si>
    <t xml:space="preserve">1 - Undefined </t>
  </si>
  <si>
    <t>2. For each aspect, determine which level best reflects your organization currently.</t>
  </si>
  <si>
    <t>2 - Progressive</t>
  </si>
  <si>
    <t>3. In the 'Score' column, click on the number to get a drop-down list and select the appropriate level.</t>
  </si>
  <si>
    <t>3 - Mature</t>
  </si>
  <si>
    <t>4. Enter any reasoning or notes in the 'Justification' column to document ideas &amp; issues as you go.</t>
  </si>
  <si>
    <t>4 - World-Class</t>
  </si>
  <si>
    <t>5. Once you have completed the analysis exercise, view the 'Scorecard' tab to see your results.</t>
  </si>
  <si>
    <t>Key Factors</t>
  </si>
  <si>
    <t>Level of Maturity</t>
  </si>
  <si>
    <t>Score</t>
  </si>
  <si>
    <t>Justification</t>
  </si>
  <si>
    <t>Orientation</t>
  </si>
  <si>
    <t>Strategy</t>
  </si>
  <si>
    <t>No defined Customer Engagement strategy established.</t>
  </si>
  <si>
    <t>Customer Engagement strategy is uncoordinated, but organization is aware of the need to create a Customer Journey experience.</t>
  </si>
  <si>
    <t>A well-defined strategy for Customer Engagement exists across the Enterprise.</t>
  </si>
  <si>
    <t>Organization has a well-defined strategy for Customer Engagement that exists across the Enterprise and is integrated into all Marketing, Sales and Customer Care activities and initiatives.</t>
  </si>
  <si>
    <t>Processes</t>
  </si>
  <si>
    <t>No defined processes for Customer Engagement have been put in place.</t>
  </si>
  <si>
    <t>Customer Engagement projects have been developed, but are being delivered on an ad hoc basis.</t>
  </si>
  <si>
    <t>Well-developed projects and processes have been implemented to support Customer Engagement strategies and initiatives.</t>
  </si>
  <si>
    <t>A coordinated, integrated effort exists between Marketing, Sales and Customer Care to provide closed-loop Engagement.</t>
  </si>
  <si>
    <t>Management &amp; Leadership</t>
  </si>
  <si>
    <t>Senior 
Management 
Buy-In</t>
  </si>
  <si>
    <t>Executive leadership views Customer Engagement as just one part of traditional Marketing, not the main focus.</t>
  </si>
  <si>
    <t>Executive leadership views Customer Engagement as important, but not critical.</t>
  </si>
  <si>
    <t>Executive leadership indicates a long-term commitment to Customer Engagement and is a willing participant.</t>
  </si>
  <si>
    <t>Executive leadership views Customer Engagement as the primary Marketing focus.</t>
  </si>
  <si>
    <t>Commitment 
to Resource Allocations</t>
  </si>
  <si>
    <t>Senior Management has not committed any resources and/or budget to the development of a Customer Engagement strategy and/or initiatives.</t>
  </si>
  <si>
    <t>Senior Management allocates some budget and staffing resources in order to explore Customer Engagement program and campaign options.</t>
  </si>
  <si>
    <t>Senior Management provides ample resources for growth in the Customer Engagement sector.</t>
  </si>
  <si>
    <t>Senior Management is prepared to align the organization around Customer Engagement for sales and revenue impact.</t>
  </si>
  <si>
    <t xml:space="preserve">Organizational Knowledge of Customer Engagement </t>
  </si>
  <si>
    <t>Organization is unaware of the principles and activities necessary for Customer Engagement.</t>
  </si>
  <si>
    <t>Organization is curious about Customer Engagement and may be participating in ad hoc activities, such as annual customer survey or input for customer service to fix issues.</t>
  </si>
  <si>
    <t>Customer Engagement is understood and more questions are being asked about how to better utilize strategies, research and tools to implement CE initiatives properly.</t>
  </si>
  <si>
    <t>Organization is driven by Customer Engagement and utilizes the "let's ask the customer" approach when discussing organizational changes and improvements.</t>
  </si>
  <si>
    <t>Internal Communications</t>
  </si>
  <si>
    <t xml:space="preserve">No formal internal Customer Engagement communications. </t>
  </si>
  <si>
    <t>Multiple communication channels are used (meetings, posters, SharePoint etc.).</t>
  </si>
  <si>
    <t>Customer Engagement is recognized in branding, communications and channel distribution.; and the value of the internal communications on Customer Engagement is building.</t>
  </si>
  <si>
    <t xml:space="preserve">Organization rallies around internal messaging and drives questions back to Customer Engagement team for more information. </t>
  </si>
  <si>
    <t>Customer Engagement    Branding</t>
  </si>
  <si>
    <t>Organization is unclear what Customer Engagement is, who is on the team and what the team does.</t>
  </si>
  <si>
    <t>Organization begins understanding the value of Customer Engagement; and some internal and external branding of Customer Engagement exists.</t>
  </si>
  <si>
    <t>Customer Engagement is well known and highly valued within the organization; and there is clear recognition  of the Customer Engagement and Brand link.</t>
  </si>
  <si>
    <t>Organization is gaining national and/or global recognition for its Customer Engagement best practices program.</t>
  </si>
  <si>
    <t>Organizational Alignment</t>
  </si>
  <si>
    <t>Departmental Alignment</t>
  </si>
  <si>
    <t>Marketing and Sales operate as silos. Customer Care operates as a reactive entity of Sales.</t>
  </si>
  <si>
    <t>There is some integration between Marketing, Sales and Customer Care; however, there is very little cross-functional responsibility for sales and revenue.</t>
  </si>
  <si>
    <t>Cross-functional integration across Marketing, Sales and Customer Care exists, but they are not fully aligned yet.</t>
  </si>
  <si>
    <t>Marketing, Sales and Customer Care are fully aligned with cross-functional responsibilities established for sales, revenue and profit growth.</t>
  </si>
  <si>
    <t>Customer Service &amp; Success</t>
  </si>
  <si>
    <t>Engagement Tactics</t>
  </si>
  <si>
    <t>Organization relies on traditional engagement tactics, such as landing pages with limited content targeting, to reach out to customers.</t>
  </si>
  <si>
    <t>Organization understands the need to create buyer journey and personas in order to better target content and has implemented tactics to improve conversions and close rates, improve retention and reduce churn.</t>
  </si>
  <si>
    <t>Organization aligns programs and campaigns to consistently deliver full Customer Engagement for the sales cycle.</t>
  </si>
  <si>
    <t>Organization is focused on creating a differentiated customer experience and operationalizing it through all marketing, sales and customer care touchpoints, programs and campaigns.</t>
  </si>
  <si>
    <t>Customer Communication</t>
  </si>
  <si>
    <t>Only one-way dialog is occurring (from organization to customer).</t>
  </si>
  <si>
    <t>Mostly one-way dialog is occurring (from organization to customer) with minimal feedback from customers.</t>
  </si>
  <si>
    <t>Two-way dialog is occurring (from organization to customer and from customer to organization).</t>
  </si>
  <si>
    <t>A true dialog between the organization and customers is occurring with honest, constructive feedback and discussions.</t>
  </si>
  <si>
    <t xml:space="preserve">Customer Journey Mapping </t>
  </si>
  <si>
    <t>No Customer Journey Map exists; or it is only an organizational process with customer touchpoints.</t>
  </si>
  <si>
    <t xml:space="preserve">Customer Journey Map is high-level (process only) and complete, but not leveraged or updated. It does not contain the depth of information, pain points or moments of truth. </t>
  </si>
  <si>
    <t xml:space="preserve">Customer Journey Map is referenced frequently and is updated with new layers of information. It contains emotions, measurements, data communication points, value measures, etc. Organization engages in  continual exploration of the journey as it is engrained in the culture. </t>
  </si>
  <si>
    <t xml:space="preserve">Customer Journey Map is robust, updated frequently and visible in the entire organization. Organization lives the customer journey everyday and works to clarify, understand and drive innovation for the customer.  </t>
  </si>
  <si>
    <t xml:space="preserve">Customer Segmentation </t>
  </si>
  <si>
    <t>Demographic information or customer type is used to segment customers. The treatment of different customer types does not differ.</t>
  </si>
  <si>
    <t>Segmentation has been identified and research has been conducted. The impact of using segmentation is understood.</t>
  </si>
  <si>
    <t xml:space="preserve">Segment information is utilized and results are measured. </t>
  </si>
  <si>
    <t xml:space="preserve">Segments define go to market, offers, etc. Other customer activities are driven by segmentation results.  Service models are aligned and being delivered based on segmentation results. </t>
  </si>
  <si>
    <t>Technology</t>
  </si>
  <si>
    <t>Tools &amp; Platforms</t>
  </si>
  <si>
    <t>Implementing tools and platforms for Customer Engagement in is in development. Point tools for Email, Content and Social Media Marketing exist; however, the organization has not implemented Online Community, Personalization or Loyalty tools and platforms.</t>
  </si>
  <si>
    <t>Tools and platforms have been implemented to perform specific functions that support Customer Engagement, but little coordination exists between departments using these tools and platforms.</t>
  </si>
  <si>
    <t>Tools and platforms for all customer journey points, from problem identification to advocacy development have been implemented and are being used in a coordinated effort by Marketing, Sales and Customer Care.</t>
  </si>
  <si>
    <t>Organization has a comprehensive, end-to-end system integration of all Customer Engagement related platforms that is coordinated and supported by Marketing, Sales and Customer Care.</t>
  </si>
  <si>
    <t>Integration</t>
  </si>
  <si>
    <t>No integration between systems exists at this point.</t>
  </si>
  <si>
    <t>Limited integration between systems is occurring.</t>
  </si>
  <si>
    <t>A solid integration of all Customer Engagement systems exists; and some integration with Enterprise CRM, Marketing Automation and other legacy ERP systems may be beginning.</t>
  </si>
  <si>
    <t>An end-to-end integration of all Customer Engagement systems exists; and those systems are tightly integrated to Enterprise CRM, Marketing Automation and other legacy ERP systems.</t>
  </si>
  <si>
    <t xml:space="preserve">Analytics Capabilities </t>
  </si>
  <si>
    <t xml:space="preserve">Little or no expertise in analytics. </t>
  </si>
  <si>
    <t xml:space="preserve">Basic functionality and dashboards are present. Organization is developing the capabilities to provide analytics to answer business questions. </t>
  </si>
  <si>
    <t xml:space="preserve">Deeper analytics and advancement of dashboards. Reliance on analytics is growing. </t>
  </si>
  <si>
    <t xml:space="preserve">Advanced data modeling and predictive analytics are leveraged. Organization is aligned around the value and relies on the analysis. </t>
  </si>
  <si>
    <t>Budget &amp; Staffing</t>
  </si>
  <si>
    <t>Budget Allocations</t>
  </si>
  <si>
    <t>A general Marketing budget exists without direct allocation for Customer Experience or Engagement.</t>
  </si>
  <si>
    <t>A basic budget has been allocated for Customer Engagement programs and initiatives.</t>
  </si>
  <si>
    <t>A significant budget has been allocated for Customer Engagement programs and initiatives based on a business case that justifies spending.</t>
  </si>
  <si>
    <t>A significant budget has been allocated for Customer Engagement programs and initiatives based on a business case that justifies spending. The budget is connected to Marketing goals.</t>
  </si>
  <si>
    <t>Roles &amp; Responsibilities</t>
  </si>
  <si>
    <t>Staff is contracted or at the Coordinator level only.</t>
  </si>
  <si>
    <t>Defined point roles and responsibilities have been established for Customer Experience or Customer Engagement.</t>
  </si>
  <si>
    <t>Dedicated marketing roles have been created and assigned for Customer Engagement specifically.</t>
  </si>
  <si>
    <t>Organization is aligned for maximum impact of Customer Engagement with the proper staff hired, trained and implemented for effectiveness.</t>
  </si>
  <si>
    <t>Customer Engagement Team Skill-Set 
&amp; Knowledge</t>
  </si>
  <si>
    <t>Staff has market research, analytics or customers service background.</t>
  </si>
  <si>
    <t>Team is building awareness and learning Customer Engagement frameworks.</t>
  </si>
  <si>
    <t>Team has an expanded skill-set and knowledge, knows the components of Customer Engagement and is continuing formal and informal training.</t>
  </si>
  <si>
    <t>Customer Engagement team has expertise and are known as subject-matter-experts in the practice area.</t>
  </si>
  <si>
    <t>Research, Metrics &amp; Reporting</t>
  </si>
  <si>
    <t xml:space="preserve">Qualitative Research </t>
  </si>
  <si>
    <t xml:space="preserve">No qualitative research is done. </t>
  </si>
  <si>
    <t xml:space="preserve">Qualitative research is passive and comes in the form of comments on surveys, etc. </t>
  </si>
  <si>
    <t xml:space="preserve">Qualitative research is robust and tied to quantitative research and analysis. This research is growing in scope and depth.  </t>
  </si>
  <si>
    <t xml:space="preserve">Customer interviews and other events are frequent and planned. Customer voice is captured in structured and unstructured ways and undergoes rigorous research methodologies. </t>
  </si>
  <si>
    <t xml:space="preserve">Quantitative Research </t>
  </si>
  <si>
    <t>Little or no research or analysis is done.</t>
  </si>
  <si>
    <t xml:space="preserve">Research is event by event with basic analytics. Spreadsheet or Access based analysis. </t>
  </si>
  <si>
    <t>Separate research is conducted. Analytics are being integrated. Sophisticated analytics are developing.</t>
  </si>
  <si>
    <t>Comprehensive, integrated research sources and outputs provide rich insights and extended view of customer.  Predictive analytics and modeling are used to drive Customer Engagement.</t>
  </si>
  <si>
    <t>Metrics</t>
  </si>
  <si>
    <t>No formal measurements in place.</t>
  </si>
  <si>
    <t>Analytics to monitor and track sales success exist. Metrics include % of Quota Achieved, Renewal Rate, Revenue Opportunity Metrics, Cost Per Lead (CPL), etc.</t>
  </si>
  <si>
    <t>Dashboard tracks sales success metrics as well as customer care, demand generation and communication metrics to understand the complete Customer Engagement cycle.</t>
  </si>
  <si>
    <t>An enterprise-wide dashboard with visual representation of user acquisition and engagement by behavior, experience, etc. has been implemented and is used to drive Customer Engagement programs and initiatives.</t>
  </si>
  <si>
    <t>Reporting &amp; Planning</t>
  </si>
  <si>
    <t xml:space="preserve">Simple reports, pushed to limited audience, often historical indicators. </t>
  </si>
  <si>
    <t xml:space="preserve">Trending and insights are reviewed by Customer Engagement team. </t>
  </si>
  <si>
    <t>Formal facilitation sessions with cross-functional teams (Marketing, Sales, Customer Care) are used to generate insights. Action plans are executed in teams.</t>
  </si>
  <si>
    <t>Cross-enterprise analysis, insight generation, prioritized solutions and specific action plans are put in place. Visibility and tracking of projects and impact is high.</t>
  </si>
  <si>
    <t>DO NOT ENTER VALUES INTO THIS SPREADSHEET</t>
  </si>
  <si>
    <t>Customer Engagement Success Drivers</t>
  </si>
  <si>
    <t>Goal</t>
  </si>
  <si>
    <t>Report Card</t>
  </si>
  <si>
    <t>Overall Customer Engagement Maturity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</si>
</sst>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41">
    <font>
      <sz val="10"/>
      <name val="Arial"/>
      <family val="2"/>
    </font>
    <font>
      <sz val="9"/>
      <color indexed="63"/>
      <name val="Verdana"/>
      <family val="2"/>
    </font>
    <font>
      <sz val="10"/>
      <color indexed="23"/>
      <name val="Arial"/>
      <family val="2"/>
    </font>
    <font>
      <sz val="10"/>
      <name val="Arial"/>
      <family val="2"/>
    </font>
    <font>
      <sz val="10"/>
      <color indexed="23"/>
      <name val="Verdana"/>
      <family val="2"/>
    </font>
    <font>
      <sz val="10"/>
      <name val="Verdana"/>
      <family val="2"/>
    </font>
    <font>
      <sz val="10"/>
      <color indexed="23"/>
      <name val="Helvetica Light"/>
    </font>
    <font>
      <b/>
      <sz val="13"/>
      <color theme="0"/>
      <name val="Arial"/>
      <family val="2"/>
    </font>
    <font>
      <b/>
      <sz val="20"/>
      <color rgb="FF404041"/>
      <name val="Arial"/>
      <family val="2"/>
    </font>
    <font>
      <sz val="12"/>
      <color rgb="FF404141"/>
      <name val="Arial"/>
      <family val="2"/>
    </font>
    <font>
      <sz val="10"/>
      <color theme="1" tint="0.34998626667073579"/>
      <name val="Arial"/>
      <family val="2"/>
    </font>
    <font>
      <b/>
      <sz val="14"/>
      <color theme="0"/>
      <name val="Arial"/>
      <family val="2"/>
    </font>
    <font>
      <b/>
      <sz val="20"/>
      <color indexed="9"/>
      <name val="Arial"/>
      <family val="2"/>
    </font>
    <font>
      <b/>
      <sz val="13"/>
      <color rgb="FF378786"/>
      <name val="Arial"/>
      <family val="2"/>
    </font>
    <font>
      <sz val="12"/>
      <color theme="1" tint="0.249977111117893"/>
      <name val="Arial"/>
      <family val="2"/>
    </font>
    <font>
      <sz val="12"/>
      <color indexed="56"/>
      <name val="Arial"/>
      <family val="2"/>
    </font>
    <font>
      <sz val="8"/>
      <color indexed="23"/>
      <name val="Arial"/>
      <family val="2"/>
    </font>
    <font>
      <sz val="8"/>
      <color indexed="63"/>
      <name val="Arial"/>
      <family val="2"/>
    </font>
    <font>
      <b/>
      <sz val="10"/>
      <color indexed="23"/>
      <name val="Arial"/>
      <family val="2"/>
    </font>
    <font>
      <sz val="10"/>
      <color theme="0"/>
      <name val="Arial"/>
      <family val="2"/>
    </font>
    <font>
      <b/>
      <sz val="18"/>
      <color indexed="9"/>
      <name val="Arial"/>
      <family val="2"/>
    </font>
    <font>
      <b/>
      <sz val="30"/>
      <color indexed="9"/>
      <name val="Arial"/>
      <family val="2"/>
    </font>
    <font>
      <sz val="11"/>
      <color rgb="FF404141"/>
      <name val="Arial"/>
      <family val="2"/>
    </font>
    <font>
      <sz val="11"/>
      <color indexed="23"/>
      <name val="Arial"/>
      <family val="2"/>
    </font>
    <font>
      <b/>
      <sz val="12"/>
      <color theme="2" tint="-0.749992370372631"/>
      <name val="Arial"/>
      <family val="2"/>
    </font>
    <font>
      <b/>
      <sz val="12"/>
      <color theme="0"/>
      <name val="Arial"/>
      <family val="2"/>
    </font>
    <font>
      <b/>
      <sz val="11"/>
      <color theme="2" tint="-0.749992370372631"/>
      <name val="Arial"/>
      <family val="2"/>
    </font>
    <font>
      <sz val="48"/>
      <color indexed="9"/>
      <name val="Arial"/>
      <family val="2"/>
    </font>
    <font>
      <sz val="10"/>
      <color theme="2" tint="-0.749992370372631"/>
      <name val="Arial"/>
      <family val="2"/>
    </font>
    <font>
      <sz val="11"/>
      <color theme="2" tint="-0.749992370372631"/>
      <name val="Arial"/>
      <family val="2"/>
    </font>
    <font>
      <b/>
      <sz val="20"/>
      <color indexed="63"/>
      <name val="Arial"/>
      <family val="2"/>
    </font>
    <font>
      <b/>
      <sz val="20"/>
      <color rgb="FF404141"/>
      <name val="Arial"/>
      <family val="2"/>
    </font>
    <font>
      <b/>
      <sz val="12"/>
      <color rgb="FF071E31"/>
      <name val="Arial"/>
      <family val="2"/>
    </font>
    <font>
      <sz val="12"/>
      <color theme="1" tint="4.9989318521683403E-2"/>
      <name val="Arial"/>
      <family val="2"/>
    </font>
    <font>
      <b/>
      <sz val="14"/>
      <color rgb="FF3591CF"/>
      <name val="Arial"/>
      <family val="2"/>
    </font>
    <font>
      <sz val="11"/>
      <color theme="1" tint="4.9989318521683403E-2"/>
      <name val="Arial"/>
      <family val="2"/>
    </font>
    <font>
      <b/>
      <sz val="12"/>
      <color theme="1" tint="4.9989318521683403E-2"/>
      <name val="Arial"/>
      <family val="2"/>
    </font>
    <font>
      <b/>
      <sz val="14"/>
      <color rgb="FF071E31"/>
      <name val="Arial"/>
      <family val="2"/>
    </font>
    <font>
      <sz val="12"/>
      <color rgb="FF071E31"/>
      <name val="Arial"/>
      <family val="2"/>
    </font>
    <font>
      <sz val="10"/>
      <color theme="1" tint="4.9989318521683403E-2"/>
      <name val="Arial"/>
      <family val="2"/>
    </font>
    <font>
      <b/>
      <sz val="20"/>
      <color rgb="FF071E31"/>
      <name val="Sabon Next LT Bold"/>
    </font>
  </fonts>
  <fills count="9">
    <fill>
      <patternFill patternType="none"/>
    </fill>
    <fill>
      <patternFill patternType="gray125"/>
    </fill>
    <fill>
      <patternFill patternType="solid">
        <fgColor indexed="9"/>
        <bgColor indexed="64"/>
      </patternFill>
    </fill>
    <fill>
      <patternFill patternType="solid">
        <fgColor rgb="FFC00000"/>
        <bgColor indexed="64"/>
      </patternFill>
    </fill>
    <fill>
      <gradientFill degree="90">
        <stop position="0">
          <color rgb="FF1B5569"/>
        </stop>
        <stop position="1">
          <color rgb="FF378786"/>
        </stop>
      </gradientFill>
    </fill>
    <fill>
      <patternFill patternType="solid">
        <fgColor indexed="10"/>
        <bgColor indexed="64"/>
      </patternFill>
    </fill>
    <fill>
      <patternFill patternType="solid">
        <fgColor theme="0" tint="-4.9989318521683403E-2"/>
        <bgColor indexed="64"/>
      </patternFill>
    </fill>
    <fill>
      <patternFill patternType="solid">
        <fgColor rgb="FF03327C"/>
        <bgColor auto="1"/>
      </patternFill>
    </fill>
    <fill>
      <patternFill patternType="solid">
        <fgColor rgb="FF03327C"/>
        <bgColor indexed="64"/>
      </patternFill>
    </fill>
  </fills>
  <borders count="48">
    <border>
      <left/>
      <right/>
      <top/>
      <bottom/>
      <diagonal/>
    </border>
    <border>
      <left/>
      <right style="thin">
        <color theme="0"/>
      </right>
      <top style="thin">
        <color theme="0"/>
      </top>
      <bottom/>
      <diagonal/>
    </border>
    <border>
      <left/>
      <right/>
      <top/>
      <bottom style="thin">
        <color theme="0" tint="-4.9989318521683403E-2"/>
      </bottom>
      <diagonal/>
    </border>
    <border>
      <left style="thin">
        <color theme="0" tint="-4.9989318521683403E-2"/>
      </left>
      <right/>
      <top/>
      <bottom/>
      <diagonal/>
    </border>
    <border>
      <left style="thin">
        <color theme="2"/>
      </left>
      <right style="thin">
        <color theme="2"/>
      </right>
      <top style="thin">
        <color theme="2"/>
      </top>
      <bottom style="thin">
        <color them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0.149937437055574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3743705557422"/>
      </right>
      <top style="thin">
        <color theme="0" tint="-4.9989318521683403E-2"/>
      </top>
      <bottom style="thin">
        <color theme="0" tint="-4.9989318521683403E-2"/>
      </bottom>
      <diagonal/>
    </border>
    <border>
      <left style="thin">
        <color theme="0" tint="-0.14993743705557422"/>
      </left>
      <right style="thin">
        <color theme="0" tint="-4.9989318521683403E-2"/>
      </right>
      <top style="thin">
        <color theme="0" tint="-4.9989318521683403E-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0.14993743705557422"/>
      </bottom>
      <diagonal/>
    </border>
    <border>
      <left style="thin">
        <color theme="0" tint="-4.9989318521683403E-2"/>
      </left>
      <right style="thin">
        <color theme="0" tint="-0.14993743705557422"/>
      </right>
      <top style="thin">
        <color theme="0" tint="-4.9989318521683403E-2"/>
      </top>
      <bottom style="thin">
        <color theme="0" tint="-0.14993743705557422"/>
      </bottom>
      <diagonal/>
    </border>
    <border>
      <left style="thin">
        <color theme="0" tint="-0.14990691854609822"/>
      </left>
      <right style="thin">
        <color theme="0" tint="-4.9989318521683403E-2"/>
      </right>
      <top style="thin">
        <color theme="0" tint="-0.14990691854609822"/>
      </top>
      <bottom style="thin">
        <color theme="0" tint="-4.9989318521683403E-2"/>
      </bottom>
      <diagonal/>
    </border>
    <border>
      <left style="thin">
        <color theme="0" tint="-4.9989318521683403E-2"/>
      </left>
      <right style="thin">
        <color theme="0" tint="-4.9989318521683403E-2"/>
      </right>
      <top style="thin">
        <color theme="0" tint="-0.14990691854609822"/>
      </top>
      <bottom style="thin">
        <color theme="0" tint="-4.9989318521683403E-2"/>
      </bottom>
      <diagonal/>
    </border>
    <border>
      <left style="thin">
        <color theme="0" tint="-4.9989318521683403E-2"/>
      </left>
      <right style="thin">
        <color theme="0" tint="-0.14990691854609822"/>
      </right>
      <top style="thin">
        <color theme="0" tint="-0.14990691854609822"/>
      </top>
      <bottom style="thin">
        <color theme="0" tint="-4.9989318521683403E-2"/>
      </bottom>
      <diagonal/>
    </border>
    <border>
      <left style="thin">
        <color theme="0" tint="-0.149906918546098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0691854609822"/>
      </right>
      <top style="thin">
        <color theme="0" tint="-4.9989318521683403E-2"/>
      </top>
      <bottom style="thin">
        <color theme="0" tint="-4.9989318521683403E-2"/>
      </bottom>
      <diagonal/>
    </border>
    <border>
      <left style="thin">
        <color theme="0" tint="-0.14990691854609822"/>
      </left>
      <right style="thin">
        <color theme="0" tint="-4.9989318521683403E-2"/>
      </right>
      <top style="thin">
        <color theme="0" tint="-4.9989318521683403E-2"/>
      </top>
      <bottom style="thin">
        <color theme="0" tint="-0.14990691854609822"/>
      </bottom>
      <diagonal/>
    </border>
    <border>
      <left style="thin">
        <color theme="0" tint="-4.9989318521683403E-2"/>
      </left>
      <right style="thin">
        <color theme="0" tint="-4.9989318521683403E-2"/>
      </right>
      <top style="thin">
        <color theme="0" tint="-4.9989318521683403E-2"/>
      </top>
      <bottom style="thin">
        <color theme="0" tint="-0.14990691854609822"/>
      </bottom>
      <diagonal/>
    </border>
    <border>
      <left style="thin">
        <color theme="0" tint="-4.9989318521683403E-2"/>
      </left>
      <right style="thin">
        <color theme="0" tint="-0.14990691854609822"/>
      </right>
      <top style="thin">
        <color theme="0" tint="-4.9989318521683403E-2"/>
      </top>
      <bottom style="thin">
        <color theme="0" tint="-0.14990691854609822"/>
      </bottom>
      <diagonal/>
    </border>
    <border>
      <left/>
      <right/>
      <top/>
      <bottom style="medium">
        <color theme="0" tint="-0.14996795556505021"/>
      </bottom>
      <diagonal/>
    </border>
    <border>
      <left style="thin">
        <color theme="0" tint="-0.14993743705557422"/>
      </left>
      <right style="thin">
        <color theme="0" tint="-4.9989318521683403E-2"/>
      </right>
      <top style="thin">
        <color theme="0" tint="-4.9989318521683403E-2"/>
      </top>
      <bottom/>
      <diagonal/>
    </border>
    <border>
      <left style="thin">
        <color theme="0" tint="-4.9989318521683403E-2"/>
      </left>
      <right style="thin">
        <color theme="0" tint="-0.14993743705557422"/>
      </right>
      <top style="thin">
        <color theme="0" tint="-4.9989318521683403E-2"/>
      </top>
      <bottom/>
      <diagonal/>
    </border>
    <border>
      <left style="thin">
        <color theme="0" tint="-0.1498764000366222"/>
      </left>
      <right style="thin">
        <color theme="0" tint="-4.9989318521683403E-2"/>
      </right>
      <top style="thin">
        <color theme="0" tint="-0.1498764000366222"/>
      </top>
      <bottom style="thin">
        <color theme="0" tint="-4.9989318521683403E-2"/>
      </bottom>
      <diagonal/>
    </border>
    <border>
      <left style="thin">
        <color theme="0" tint="-4.9989318521683403E-2"/>
      </left>
      <right style="thin">
        <color theme="0" tint="-4.9989318521683403E-2"/>
      </right>
      <top style="thin">
        <color theme="0" tint="-0.1498764000366222"/>
      </top>
      <bottom style="thin">
        <color theme="0" tint="-4.9989318521683403E-2"/>
      </bottom>
      <diagonal/>
    </border>
    <border>
      <left style="thin">
        <color theme="0" tint="-4.9989318521683403E-2"/>
      </left>
      <right style="thin">
        <color theme="0" tint="-0.1498764000366222"/>
      </right>
      <top style="thin">
        <color theme="0" tint="-0.1498764000366222"/>
      </top>
      <bottom style="thin">
        <color theme="0" tint="-4.9989318521683403E-2"/>
      </bottom>
      <diagonal/>
    </border>
    <border>
      <left style="thin">
        <color theme="0" tint="-0.149876400036622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8764000366222"/>
      </right>
      <top style="thin">
        <color theme="0" tint="-4.9989318521683403E-2"/>
      </top>
      <bottom style="thin">
        <color theme="0" tint="-4.9989318521683403E-2"/>
      </bottom>
      <diagonal/>
    </border>
    <border>
      <left style="thin">
        <color theme="0" tint="-0.1498764000366222"/>
      </left>
      <right style="thin">
        <color theme="0" tint="-4.9989318521683403E-2"/>
      </right>
      <top style="thin">
        <color theme="0" tint="-4.9989318521683403E-2"/>
      </top>
      <bottom style="thin">
        <color theme="0" tint="-0.1498764000366222"/>
      </bottom>
      <diagonal/>
    </border>
    <border>
      <left style="thin">
        <color theme="0" tint="-4.9989318521683403E-2"/>
      </left>
      <right style="thin">
        <color theme="0" tint="-4.9989318521683403E-2"/>
      </right>
      <top style="thin">
        <color theme="0" tint="-4.9989318521683403E-2"/>
      </top>
      <bottom style="thin">
        <color theme="0" tint="-0.1498764000366222"/>
      </bottom>
      <diagonal/>
    </border>
    <border>
      <left style="thin">
        <color theme="0" tint="-4.9989318521683403E-2"/>
      </left>
      <right style="thin">
        <color theme="0" tint="-0.1498764000366222"/>
      </right>
      <top style="thin">
        <color theme="0" tint="-4.9989318521683403E-2"/>
      </top>
      <bottom style="thin">
        <color theme="0" tint="-0.1498764000366222"/>
      </bottom>
      <diagonal/>
    </border>
    <border>
      <left style="thin">
        <color theme="0" tint="-0.1498764000366222"/>
      </left>
      <right style="thin">
        <color theme="0" tint="-4.9989318521683403E-2"/>
      </right>
      <top/>
      <bottom style="thin">
        <color theme="0" tint="-4.9989318521683403E-2"/>
      </bottom>
      <diagonal/>
    </border>
    <border>
      <left style="thin">
        <color theme="0" tint="-4.9989318521683403E-2"/>
      </left>
      <right style="thin">
        <color theme="0" tint="-0.1498764000366222"/>
      </right>
      <top/>
      <bottom style="thin">
        <color theme="0" tint="-4.9989318521683403E-2"/>
      </bottom>
      <diagonal/>
    </border>
    <border>
      <left style="thin">
        <color theme="0" tint="-0.14996795556505021"/>
      </left>
      <right style="thin">
        <color theme="0" tint="-4.9989318521683403E-2"/>
      </right>
      <top style="thin">
        <color theme="0" tint="-0.14996795556505021"/>
      </top>
      <bottom/>
      <diagonal/>
    </border>
    <border>
      <left style="thin">
        <color theme="0" tint="-4.9989318521683403E-2"/>
      </left>
      <right style="thin">
        <color theme="0" tint="-4.9989318521683403E-2"/>
      </right>
      <top style="thin">
        <color theme="0" tint="-0.14996795556505021"/>
      </top>
      <bottom/>
      <diagonal/>
    </border>
    <border>
      <left style="thin">
        <color theme="0" tint="-4.9989318521683403E-2"/>
      </left>
      <right style="thin">
        <color theme="0" tint="-0.14996795556505021"/>
      </right>
      <top style="thin">
        <color theme="0" tint="-0.14996795556505021"/>
      </top>
      <bottom/>
      <diagonal/>
    </border>
    <border>
      <left style="thin">
        <color theme="0" tint="-0.14996795556505021"/>
      </left>
      <right style="thin">
        <color theme="0" tint="-4.9989318521683403E-2"/>
      </right>
      <top style="thin">
        <color theme="0" tint="-0.14990691854609822"/>
      </top>
      <bottom style="thin">
        <color theme="0" tint="-4.9989318521683403E-2"/>
      </bottom>
      <diagonal/>
    </border>
    <border>
      <left style="thin">
        <color theme="0" tint="-4.9989318521683403E-2"/>
      </left>
      <right style="thin">
        <color theme="0" tint="-0.14996795556505021"/>
      </right>
      <top style="thin">
        <color theme="0" tint="-0.1499069185460982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0.14996795556505021"/>
      </right>
      <top style="thin">
        <color theme="0" tint="-4.9989318521683403E-2"/>
      </top>
      <bottom style="thin">
        <color theme="0" tint="-0.14996795556505021"/>
      </bottom>
      <diagonal/>
    </border>
  </borders>
  <cellStyleXfs count="14">
    <xf numFmtId="0" fontId="0" fillId="0" borderId="0"/>
    <xf numFmtId="0" fontId="5" fillId="0" borderId="0"/>
    <xf numFmtId="0" fontId="7" fillId="3" borderId="1">
      <alignment horizontal="center" vertical="center"/>
      <protection locked="0"/>
    </xf>
    <xf numFmtId="44" fontId="3" fillId="0" borderId="0" applyFont="0" applyFill="0" applyBorder="0" applyAlignment="0" applyProtection="0"/>
    <xf numFmtId="0" fontId="8" fillId="0" borderId="2">
      <alignment horizontal="right" vertical="center"/>
    </xf>
    <xf numFmtId="0" fontId="9" fillId="2" borderId="3">
      <alignment horizontal="left" vertical="center" wrapText="1" indent="1"/>
      <protection locked="0"/>
    </xf>
    <xf numFmtId="0" fontId="10" fillId="2" borderId="4">
      <alignment horizontal="left" vertical="center" indent="1"/>
      <protection locked="0"/>
    </xf>
    <xf numFmtId="0" fontId="3" fillId="0" borderId="0"/>
    <xf numFmtId="9" fontId="3" fillId="0" borderId="0" applyFont="0" applyFill="0" applyBorder="0" applyAlignment="0" applyProtection="0"/>
    <xf numFmtId="0" fontId="11" fillId="4" borderId="5">
      <alignment horizontal="left" vertical="center" indent="1"/>
      <protection locked="0"/>
    </xf>
    <xf numFmtId="0" fontId="12" fillId="5" borderId="6" applyBorder="0">
      <alignment horizontal="center" vertical="center"/>
      <protection locked="0"/>
    </xf>
    <xf numFmtId="0" fontId="13" fillId="2" borderId="5">
      <alignment horizontal="left" vertical="center" wrapText="1"/>
      <protection locked="0"/>
    </xf>
    <xf numFmtId="0" fontId="14" fillId="2" borderId="6" applyBorder="0">
      <alignment horizontal="left" vertical="center" wrapText="1"/>
      <protection locked="0"/>
    </xf>
    <xf numFmtId="0" fontId="11" fillId="4" borderId="0">
      <alignment horizontal="left" vertical="center"/>
      <protection locked="0"/>
    </xf>
  </cellStyleXfs>
  <cellXfs count="93">
    <xf numFmtId="0" fontId="0" fillId="0" borderId="0" xfId="0"/>
    <xf numFmtId="0" fontId="1" fillId="2" borderId="0" xfId="0" applyFont="1" applyFill="1"/>
    <xf numFmtId="0" fontId="4" fillId="2" borderId="0" xfId="0" applyFont="1" applyFill="1" applyProtection="1">
      <protection locked="0"/>
    </xf>
    <xf numFmtId="0" fontId="2" fillId="0" borderId="0" xfId="1" applyFont="1"/>
    <xf numFmtId="0" fontId="15" fillId="0" borderId="0" xfId="1" applyFont="1" applyAlignment="1">
      <alignment horizontal="right" vertical="center"/>
    </xf>
    <xf numFmtId="0" fontId="16" fillId="0" borderId="0" xfId="1" applyFont="1"/>
    <xf numFmtId="0" fontId="2" fillId="0" borderId="0" xfId="1" applyFont="1" applyAlignment="1">
      <alignment vertical="center"/>
    </xf>
    <xf numFmtId="0" fontId="3" fillId="0" borderId="0" xfId="0" applyFont="1"/>
    <xf numFmtId="0" fontId="17" fillId="0" borderId="0" xfId="1" applyFont="1"/>
    <xf numFmtId="0" fontId="18" fillId="0" borderId="0" xfId="1" applyFont="1"/>
    <xf numFmtId="0" fontId="2" fillId="2" borderId="0" xfId="0" applyFont="1" applyFill="1" applyProtection="1">
      <protection locked="0"/>
    </xf>
    <xf numFmtId="0" fontId="23" fillId="2" borderId="0" xfId="0" applyFont="1" applyFill="1" applyAlignment="1" applyProtection="1">
      <alignment vertical="center"/>
      <protection locked="0"/>
    </xf>
    <xf numFmtId="0" fontId="24" fillId="2" borderId="0" xfId="0" applyFont="1" applyFill="1" applyAlignment="1" applyProtection="1">
      <alignment horizontal="center" vertical="center" wrapText="1"/>
      <protection locked="0"/>
    </xf>
    <xf numFmtId="0" fontId="25"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wrapText="1" indent="1"/>
      <protection locked="0"/>
    </xf>
    <xf numFmtId="0" fontId="27"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wrapText="1"/>
      <protection locked="0"/>
    </xf>
    <xf numFmtId="0" fontId="2" fillId="2" borderId="0" xfId="0" applyFont="1" applyFill="1" applyAlignment="1" applyProtection="1">
      <alignment wrapText="1"/>
      <protection locked="0"/>
    </xf>
    <xf numFmtId="0" fontId="19" fillId="2" borderId="0" xfId="0" applyFont="1" applyFill="1" applyProtection="1">
      <protection locked="0"/>
    </xf>
    <xf numFmtId="0" fontId="24" fillId="2" borderId="25"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protection locked="0"/>
    </xf>
    <xf numFmtId="0" fontId="26" fillId="2" borderId="25" xfId="0" applyFont="1" applyFill="1" applyBorder="1" applyAlignment="1" applyProtection="1">
      <alignment horizontal="left" vertical="center" wrapText="1" indent="1"/>
      <protection locked="0"/>
    </xf>
    <xf numFmtId="0" fontId="27" fillId="2" borderId="25" xfId="0" applyFont="1" applyFill="1" applyBorder="1" applyAlignment="1" applyProtection="1">
      <alignment horizontal="center" vertical="center"/>
      <protection locked="0"/>
    </xf>
    <xf numFmtId="0" fontId="28" fillId="2" borderId="25" xfId="0" applyFont="1" applyFill="1" applyBorder="1" applyAlignment="1" applyProtection="1">
      <alignment horizontal="left" vertical="center" wrapText="1"/>
      <protection locked="0"/>
    </xf>
    <xf numFmtId="0" fontId="26" fillId="2" borderId="0" xfId="0" applyFont="1" applyFill="1" applyAlignment="1" applyProtection="1">
      <alignment horizontal="left" vertical="center" wrapText="1" indent="1"/>
      <protection locked="0"/>
    </xf>
    <xf numFmtId="0" fontId="11" fillId="4" borderId="11" xfId="13" applyBorder="1" applyAlignment="1">
      <alignment horizontal="center" vertical="center"/>
      <protection locked="0"/>
    </xf>
    <xf numFmtId="164" fontId="30" fillId="0" borderId="5" xfId="0" applyNumberFormat="1" applyFont="1" applyBorder="1" applyAlignment="1">
      <alignment horizontal="center" vertical="center"/>
    </xf>
    <xf numFmtId="164" fontId="31" fillId="6" borderId="5" xfId="0" applyNumberFormat="1" applyFont="1" applyFill="1" applyBorder="1" applyAlignment="1">
      <alignment horizontal="center" vertical="center"/>
    </xf>
    <xf numFmtId="0" fontId="8" fillId="0" borderId="0" xfId="1" applyFont="1" applyAlignment="1">
      <alignment horizontal="right" vertical="center"/>
    </xf>
    <xf numFmtId="0" fontId="33" fillId="2" borderId="3" xfId="0" applyFont="1" applyFill="1" applyBorder="1" applyAlignment="1" applyProtection="1">
      <alignment horizontal="left" vertical="center" wrapText="1" indent="1"/>
      <protection locked="0"/>
    </xf>
    <xf numFmtId="0" fontId="33" fillId="0" borderId="9" xfId="1" applyFont="1" applyBorder="1" applyAlignment="1">
      <alignment horizontal="left" vertical="center" indent="1"/>
    </xf>
    <xf numFmtId="0" fontId="33" fillId="2" borderId="11" xfId="0" applyFont="1" applyFill="1" applyBorder="1" applyAlignment="1" applyProtection="1">
      <alignment horizontal="left" vertical="center" indent="1"/>
      <protection locked="0"/>
    </xf>
    <xf numFmtId="0" fontId="33" fillId="2" borderId="8" xfId="0" applyFont="1" applyFill="1" applyBorder="1" applyAlignment="1" applyProtection="1">
      <alignment horizontal="left" vertical="center" indent="1"/>
      <protection locked="0"/>
    </xf>
    <xf numFmtId="0" fontId="34" fillId="2" borderId="38" xfId="0" applyFont="1" applyFill="1" applyBorder="1" applyAlignment="1" applyProtection="1">
      <alignment horizontal="center" vertical="center" wrapText="1"/>
      <protection locked="0"/>
    </xf>
    <xf numFmtId="0" fontId="34" fillId="2" borderId="39" xfId="0" applyFont="1" applyFill="1" applyBorder="1" applyAlignment="1" applyProtection="1">
      <alignment horizontal="center" vertical="center"/>
      <protection locked="0"/>
    </xf>
    <xf numFmtId="0" fontId="34" fillId="2" borderId="40" xfId="0" applyFont="1" applyFill="1" applyBorder="1" applyAlignment="1" applyProtection="1">
      <alignment horizontal="center" vertical="center"/>
      <protection locked="0"/>
    </xf>
    <xf numFmtId="0" fontId="35" fillId="2" borderId="5" xfId="0" applyFont="1" applyFill="1" applyBorder="1" applyAlignment="1" applyProtection="1">
      <alignment horizontal="left" vertical="center" wrapText="1" indent="1"/>
      <protection locked="0"/>
    </xf>
    <xf numFmtId="0" fontId="35" fillId="2" borderId="46" xfId="0" applyFont="1" applyFill="1" applyBorder="1" applyAlignment="1" applyProtection="1">
      <alignment horizontal="left" vertical="center" wrapText="1" indent="1"/>
      <protection locked="0"/>
    </xf>
    <xf numFmtId="0" fontId="35" fillId="2" borderId="23" xfId="0" applyFont="1" applyFill="1" applyBorder="1" applyAlignment="1" applyProtection="1">
      <alignment horizontal="left" vertical="center" wrapText="1" indent="1"/>
      <protection locked="0"/>
    </xf>
    <xf numFmtId="0" fontId="35" fillId="2" borderId="15" xfId="0" applyFont="1" applyFill="1" applyBorder="1" applyAlignment="1" applyProtection="1">
      <alignment horizontal="left" vertical="center" wrapText="1" indent="1"/>
      <protection locked="0"/>
    </xf>
    <xf numFmtId="0" fontId="35" fillId="2" borderId="11" xfId="0" applyFont="1" applyFill="1" applyBorder="1" applyAlignment="1" applyProtection="1">
      <alignment horizontal="left" vertical="center" wrapText="1" indent="1"/>
      <protection locked="0"/>
    </xf>
    <xf numFmtId="0" fontId="35" fillId="2" borderId="18" xfId="0" applyFont="1" applyFill="1" applyBorder="1" applyAlignment="1" applyProtection="1">
      <alignment horizontal="left" vertical="center" wrapText="1" indent="1"/>
      <protection locked="0"/>
    </xf>
    <xf numFmtId="0" fontId="35" fillId="2" borderId="34" xfId="0" applyFont="1" applyFill="1" applyBorder="1" applyAlignment="1" applyProtection="1">
      <alignment horizontal="left" vertical="center" wrapText="1" indent="1"/>
      <protection locked="0"/>
    </xf>
    <xf numFmtId="0" fontId="35" fillId="2" borderId="10" xfId="0" applyFont="1" applyFill="1" applyBorder="1" applyAlignment="1" applyProtection="1">
      <alignment horizontal="left" vertical="center" wrapText="1" indent="1"/>
      <protection locked="0"/>
    </xf>
    <xf numFmtId="0" fontId="20" fillId="3" borderId="5" xfId="0" applyFont="1" applyFill="1" applyBorder="1" applyAlignment="1" applyProtection="1">
      <alignment horizontal="center" vertical="center"/>
      <protection locked="0"/>
    </xf>
    <xf numFmtId="0" fontId="11" fillId="7" borderId="11" xfId="13" applyFill="1" applyBorder="1" applyAlignment="1">
      <alignment horizontal="left" vertical="center" indent="1"/>
      <protection locked="0"/>
    </xf>
    <xf numFmtId="0" fontId="11" fillId="7" borderId="11" xfId="13" applyFill="1" applyBorder="1" applyAlignment="1">
      <alignment horizontal="center" vertical="center"/>
      <protection locked="0"/>
    </xf>
    <xf numFmtId="0" fontId="38" fillId="0" borderId="5" xfId="0" applyFont="1" applyBorder="1" applyAlignment="1" applyProtection="1">
      <alignment horizontal="left" vertical="center" indent="1"/>
      <protection locked="0"/>
    </xf>
    <xf numFmtId="0" fontId="37" fillId="6" borderId="5" xfId="13" applyFont="1" applyFill="1" applyBorder="1" applyAlignment="1">
      <alignment horizontal="left" vertical="center" indent="1"/>
      <protection locked="0"/>
    </xf>
    <xf numFmtId="0" fontId="39" fillId="0" borderId="0" xfId="1" applyFont="1" applyAlignment="1">
      <alignment horizontal="left" vertical="center" indent="1"/>
    </xf>
    <xf numFmtId="0" fontId="34" fillId="2" borderId="5" xfId="0" applyFont="1" applyFill="1" applyBorder="1" applyAlignment="1" applyProtection="1">
      <alignment horizontal="left" vertical="center" indent="1"/>
      <protection locked="0"/>
    </xf>
    <xf numFmtId="0" fontId="16" fillId="0" borderId="10" xfId="1" applyFont="1" applyBorder="1"/>
    <xf numFmtId="0" fontId="40" fillId="0" borderId="0" xfId="1" applyFont="1" applyAlignment="1">
      <alignment horizontal="right" vertical="center"/>
    </xf>
    <xf numFmtId="0" fontId="11" fillId="8" borderId="6" xfId="0" applyFont="1" applyFill="1" applyBorder="1" applyAlignment="1" applyProtection="1">
      <alignment horizontal="left" vertical="center" indent="1"/>
      <protection locked="0"/>
    </xf>
    <xf numFmtId="0" fontId="11" fillId="8" borderId="7" xfId="0" applyFont="1" applyFill="1" applyBorder="1" applyAlignment="1" applyProtection="1">
      <alignment horizontal="left" vertical="center" indent="1"/>
      <protection locked="0"/>
    </xf>
    <xf numFmtId="0" fontId="32" fillId="2" borderId="17"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protection locked="0"/>
    </xf>
    <xf numFmtId="0" fontId="21" fillId="5" borderId="46" xfId="0" applyFont="1" applyFill="1" applyBorder="1" applyAlignment="1" applyProtection="1">
      <alignment horizontal="center" vertical="center"/>
      <protection locked="0"/>
    </xf>
    <xf numFmtId="0" fontId="22" fillId="2" borderId="19" xfId="0" applyFont="1" applyFill="1" applyBorder="1" applyAlignment="1" applyProtection="1">
      <alignment horizontal="left" vertical="center" indent="1"/>
      <protection locked="0"/>
    </xf>
    <xf numFmtId="0" fontId="22" fillId="2" borderId="21" xfId="0" applyFont="1" applyFill="1" applyBorder="1" applyAlignment="1" applyProtection="1">
      <alignment horizontal="left" vertical="center" indent="1"/>
      <protection locked="0"/>
    </xf>
    <xf numFmtId="0" fontId="22" fillId="2" borderId="24" xfId="0" applyFont="1" applyFill="1" applyBorder="1" applyAlignment="1" applyProtection="1">
      <alignment horizontal="left" vertical="center" indent="1"/>
      <protection locked="0"/>
    </xf>
    <xf numFmtId="0" fontId="32" fillId="2" borderId="12" xfId="0" applyFont="1" applyFill="1" applyBorder="1" applyAlignment="1" applyProtection="1">
      <alignment horizontal="center" vertical="center" wrapText="1"/>
      <protection locked="0"/>
    </xf>
    <xf numFmtId="0" fontId="32" fillId="2" borderId="26"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left" vertical="center" indent="1"/>
      <protection locked="0"/>
    </xf>
    <xf numFmtId="0" fontId="22" fillId="2" borderId="27" xfId="0" applyFont="1" applyFill="1" applyBorder="1" applyAlignment="1" applyProtection="1">
      <alignment horizontal="left" vertical="center" indent="1"/>
      <protection locked="0"/>
    </xf>
    <xf numFmtId="0" fontId="22" fillId="2" borderId="44" xfId="0" applyFont="1" applyFill="1" applyBorder="1" applyAlignment="1" applyProtection="1">
      <alignment horizontal="left" vertical="center" indent="1"/>
      <protection locked="0"/>
    </xf>
    <xf numFmtId="0" fontId="22" fillId="2" borderId="47" xfId="0" applyFont="1" applyFill="1" applyBorder="1" applyAlignment="1" applyProtection="1">
      <alignment horizontal="left" vertical="center" indent="1"/>
      <protection locked="0"/>
    </xf>
    <xf numFmtId="0" fontId="22" fillId="2" borderId="37" xfId="0" applyFont="1" applyFill="1" applyBorder="1" applyAlignment="1" applyProtection="1">
      <alignment horizontal="left" vertical="center" indent="1"/>
      <protection locked="0"/>
    </xf>
    <xf numFmtId="0" fontId="22" fillId="2" borderId="32" xfId="0" applyFont="1" applyFill="1" applyBorder="1" applyAlignment="1" applyProtection="1">
      <alignment horizontal="left" vertical="center" indent="1"/>
      <protection locked="0"/>
    </xf>
    <xf numFmtId="0" fontId="22" fillId="2" borderId="35" xfId="0" applyFont="1" applyFill="1" applyBorder="1" applyAlignment="1" applyProtection="1">
      <alignment horizontal="left" vertical="center" indent="1"/>
      <protection locked="0"/>
    </xf>
    <xf numFmtId="0" fontId="32" fillId="2" borderId="14"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left" vertical="center" indent="1"/>
      <protection locked="0"/>
    </xf>
    <xf numFmtId="0" fontId="34" fillId="2" borderId="39" xfId="0" applyFont="1" applyFill="1" applyBorder="1" applyAlignment="1" applyProtection="1">
      <alignment horizontal="left" vertical="center" indent="1"/>
      <protection locked="0"/>
    </xf>
    <xf numFmtId="0" fontId="11" fillId="7" borderId="41" xfId="0" applyFont="1" applyFill="1" applyBorder="1" applyAlignment="1" applyProtection="1">
      <alignment horizontal="left" vertical="center" indent="1"/>
      <protection locked="0"/>
    </xf>
    <xf numFmtId="0" fontId="11" fillId="7" borderId="18" xfId="0" applyFont="1" applyFill="1" applyBorder="1" applyAlignment="1" applyProtection="1">
      <alignment horizontal="left" vertical="center" indent="1"/>
      <protection locked="0"/>
    </xf>
    <xf numFmtId="0" fontId="11" fillId="7" borderId="42" xfId="0" applyFont="1" applyFill="1" applyBorder="1" applyAlignment="1" applyProtection="1">
      <alignment horizontal="left" vertical="center" indent="1"/>
      <protection locked="0"/>
    </xf>
    <xf numFmtId="0" fontId="11" fillId="7" borderId="17" xfId="0" applyFont="1" applyFill="1" applyBorder="1" applyAlignment="1" applyProtection="1">
      <alignment horizontal="left" vertical="center" indent="1"/>
      <protection locked="0"/>
    </xf>
    <xf numFmtId="0" fontId="11" fillId="7" borderId="19" xfId="0" applyFont="1" applyFill="1" applyBorder="1" applyAlignment="1" applyProtection="1">
      <alignment horizontal="left" vertical="center" indent="1"/>
      <protection locked="0"/>
    </xf>
    <xf numFmtId="0" fontId="36" fillId="2" borderId="43" xfId="0" applyFont="1" applyFill="1" applyBorder="1" applyAlignment="1" applyProtection="1">
      <alignment horizontal="center" vertical="center" wrapText="1"/>
      <protection locked="0"/>
    </xf>
    <xf numFmtId="0" fontId="36" fillId="2" borderId="45" xfId="0" applyFont="1" applyFill="1" applyBorder="1" applyAlignment="1" applyProtection="1">
      <alignment horizontal="center" vertical="center" wrapText="1"/>
      <protection locked="0"/>
    </xf>
    <xf numFmtId="0" fontId="36" fillId="2" borderId="36" xfId="0" applyFont="1" applyFill="1" applyBorder="1" applyAlignment="1" applyProtection="1">
      <alignment horizontal="center" vertical="center" wrapText="1"/>
      <protection locked="0"/>
    </xf>
    <xf numFmtId="0" fontId="36" fillId="2" borderId="31" xfId="0" applyFont="1" applyFill="1" applyBorder="1" applyAlignment="1" applyProtection="1">
      <alignment horizontal="center" vertical="center" wrapText="1"/>
      <protection locked="0"/>
    </xf>
    <xf numFmtId="0" fontId="36" fillId="2" borderId="33" xfId="0" applyFont="1" applyFill="1" applyBorder="1" applyAlignment="1" applyProtection="1">
      <alignment horizontal="center" vertical="center" wrapText="1"/>
      <protection locked="0"/>
    </xf>
    <xf numFmtId="0" fontId="11" fillId="8" borderId="28" xfId="0" applyFont="1" applyFill="1" applyBorder="1" applyAlignment="1" applyProtection="1">
      <alignment horizontal="left" vertical="center" indent="1"/>
      <protection locked="0"/>
    </xf>
    <xf numFmtId="0" fontId="11" fillId="8" borderId="29" xfId="0" applyFont="1" applyFill="1" applyBorder="1" applyAlignment="1" applyProtection="1">
      <alignment horizontal="left" vertical="center" indent="1"/>
      <protection locked="0"/>
    </xf>
    <xf numFmtId="0" fontId="11" fillId="8" borderId="30" xfId="0" applyFont="1" applyFill="1" applyBorder="1" applyAlignment="1" applyProtection="1">
      <alignment horizontal="left" vertical="center" indent="1"/>
      <protection locked="0"/>
    </xf>
    <xf numFmtId="0" fontId="32" fillId="2" borderId="31" xfId="0" applyFont="1" applyFill="1" applyBorder="1" applyAlignment="1" applyProtection="1">
      <alignment horizontal="center" vertical="center" wrapText="1"/>
      <protection locked="0"/>
    </xf>
    <xf numFmtId="0" fontId="32" fillId="2" borderId="3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protection locked="0"/>
    </xf>
    <xf numFmtId="0" fontId="40" fillId="0" borderId="0" xfId="0" applyFont="1" applyAlignment="1"/>
    <xf numFmtId="0" fontId="11" fillId="7" borderId="0" xfId="13" applyFill="1" applyAlignment="1">
      <alignment horizontal="left" vertical="center"/>
      <protection locked="0"/>
    </xf>
  </cellXfs>
  <cellStyles count="14">
    <cellStyle name="color number" xfId="2" xr:uid="{00000000-0005-0000-0000-000000000000}"/>
    <cellStyle name="Currency 2" xfId="3" xr:uid="{00000000-0005-0000-0000-000001000000}"/>
    <cellStyle name="header" xfId="4" xr:uid="{00000000-0005-0000-0000-000002000000}"/>
    <cellStyle name="instructions" xfId="5" xr:uid="{00000000-0005-0000-0000-000003000000}"/>
    <cellStyle name="level style" xfId="6" xr:uid="{00000000-0005-0000-0000-000004000000}"/>
    <cellStyle name="Normal" xfId="0" builtinId="0"/>
    <cellStyle name="Normal 2" xfId="7" xr:uid="{00000000-0005-0000-0000-000006000000}"/>
    <cellStyle name="Normal 3" xfId="1" xr:uid="{00000000-0005-0000-0000-000007000000}"/>
    <cellStyle name="Percent 2" xfId="8" xr:uid="{00000000-0005-0000-0000-000008000000}"/>
    <cellStyle name="results title" xfId="9" xr:uid="{00000000-0005-0000-0000-000009000000}"/>
    <cellStyle name="score" xfId="10" xr:uid="{00000000-0005-0000-0000-00000A000000}"/>
    <cellStyle name="subtitle" xfId="11" xr:uid="{00000000-0005-0000-0000-00000B000000}"/>
    <cellStyle name="text description" xfId="12" xr:uid="{00000000-0005-0000-0000-00000C000000}"/>
    <cellStyle name="title bar" xfId="13" xr:uid="{00000000-0005-0000-0000-00000D000000}"/>
  </cellStyles>
  <dxfs count="133">
    <dxf>
      <font>
        <color theme="0"/>
      </font>
      <fill>
        <patternFill patternType="solid">
          <fgColor indexed="64"/>
          <bgColor rgb="FFBE0B0B"/>
        </patternFill>
      </fill>
    </dxf>
    <dxf>
      <font>
        <color theme="0"/>
      </font>
      <fill>
        <patternFill>
          <bgColor rgb="FFF9B54C"/>
        </patternFill>
      </fill>
    </dxf>
    <dxf>
      <font>
        <color theme="0"/>
      </font>
      <fill>
        <patternFill patternType="solid">
          <fgColor indexed="64"/>
          <bgColor rgb="FF3C8640"/>
        </patternFill>
      </fill>
    </dxf>
    <dxf>
      <font>
        <color theme="0"/>
      </font>
      <fill>
        <patternFill patternType="solid">
          <fgColor indexed="64"/>
          <bgColor rgb="FFCF363F"/>
        </patternFill>
      </fill>
    </dxf>
    <dxf>
      <font>
        <color theme="0"/>
      </font>
      <fill>
        <patternFill>
          <bgColor rgb="FFF9B54C"/>
        </patternFill>
      </fill>
    </dxf>
    <dxf>
      <font>
        <color theme="0"/>
      </font>
      <fill>
        <patternFill patternType="solid">
          <fgColor indexed="64"/>
          <bgColor rgb="FF75AF5B"/>
        </patternFill>
      </fill>
    </dxf>
    <dxf>
      <font>
        <color theme="0"/>
      </font>
      <fill>
        <patternFill patternType="solid">
          <fgColor indexed="64"/>
          <bgColor rgb="FFBE0B0B"/>
        </patternFill>
      </fill>
    </dxf>
    <dxf>
      <font>
        <color theme="0"/>
      </font>
      <fill>
        <patternFill>
          <bgColor rgb="FFF9B54C"/>
        </patternFill>
      </fill>
    </dxf>
    <dxf>
      <font>
        <color theme="0"/>
      </font>
      <fill>
        <patternFill patternType="solid">
          <fgColor indexed="64"/>
          <bgColor rgb="FF3C8640"/>
        </patternFill>
      </fill>
    </dxf>
    <dxf>
      <font>
        <color theme="0"/>
      </font>
      <fill>
        <patternFill patternType="solid">
          <fgColor indexed="64"/>
          <bgColor rgb="FFCF363F"/>
        </patternFill>
      </fill>
    </dxf>
    <dxf>
      <font>
        <color theme="0"/>
      </font>
      <fill>
        <patternFill>
          <bgColor rgb="FFF9B54C"/>
        </patternFill>
      </fill>
    </dxf>
    <dxf>
      <font>
        <color theme="0"/>
      </font>
      <fill>
        <patternFill patternType="solid">
          <fgColor indexed="64"/>
          <bgColor rgb="FF75AF5B"/>
        </patternFill>
      </fill>
    </dxf>
    <dxf>
      <font>
        <color theme="0"/>
      </font>
      <fill>
        <patternFill patternType="solid">
          <fgColor indexed="64"/>
          <bgColor rgb="FFCF363F"/>
        </patternFill>
      </fill>
    </dxf>
    <dxf>
      <font>
        <color theme="0"/>
      </font>
      <fill>
        <patternFill>
          <bgColor rgb="FFF9B54C"/>
        </patternFill>
      </fill>
    </dxf>
    <dxf>
      <font>
        <color theme="0"/>
      </font>
      <fill>
        <patternFill patternType="solid">
          <fgColor indexed="64"/>
          <bgColor rgb="FF75AF5B"/>
        </patternFill>
      </fill>
    </dxf>
    <dxf>
      <font>
        <color theme="0"/>
      </font>
      <fill>
        <patternFill>
          <bgColor rgb="FF75AF5B"/>
        </patternFill>
      </fill>
    </dxf>
    <dxf>
      <font>
        <color theme="0"/>
      </font>
      <fill>
        <patternFill>
          <bgColor rgb="FFF9B54C"/>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75AF5B"/>
        </patternFill>
      </fill>
    </dxf>
    <dxf>
      <font>
        <color theme="0"/>
      </font>
      <fill>
        <patternFill>
          <bgColor rgb="FFF9B54C"/>
        </patternFill>
      </fill>
    </dxf>
    <dxf>
      <font>
        <color theme="0"/>
      </font>
      <fill>
        <patternFill>
          <bgColor rgb="FFF9B54C"/>
        </patternFill>
      </fill>
    </dxf>
    <dxf>
      <font>
        <color theme="0"/>
      </font>
      <fill>
        <patternFill>
          <bgColor rgb="FFC00000"/>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75AF5B"/>
        </patternFill>
      </fill>
    </dxf>
    <dxf>
      <font>
        <color theme="0"/>
      </font>
      <fill>
        <patternFill>
          <bgColor rgb="FFF9B54C"/>
        </patternFill>
      </fill>
    </dxf>
    <dxf>
      <font>
        <color theme="0"/>
      </font>
      <fill>
        <patternFill>
          <bgColor rgb="FFF9B54C"/>
        </patternFill>
      </fill>
    </dxf>
    <dxf>
      <font>
        <color theme="0"/>
      </font>
      <fill>
        <patternFill>
          <bgColor rgb="FFC00000"/>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75AF5B"/>
        </patternFill>
      </fill>
    </dxf>
    <dxf>
      <font>
        <color theme="0"/>
      </font>
      <fill>
        <patternFill>
          <bgColor rgb="FFF9B54C"/>
        </patternFill>
      </fill>
    </dxf>
    <dxf>
      <font>
        <color theme="0"/>
      </font>
      <fill>
        <patternFill>
          <bgColor rgb="FFF9B54C"/>
        </patternFill>
      </fill>
    </dxf>
    <dxf>
      <font>
        <color theme="0"/>
      </font>
      <fill>
        <patternFill>
          <bgColor rgb="FFC00000"/>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75AF5B"/>
        </patternFill>
      </fill>
    </dxf>
    <dxf>
      <font>
        <color theme="0"/>
      </font>
      <fill>
        <patternFill>
          <bgColor rgb="FFF9B54C"/>
        </patternFill>
      </fill>
    </dxf>
    <dxf>
      <font>
        <color theme="0"/>
      </font>
      <fill>
        <patternFill>
          <bgColor rgb="FFF9B54C"/>
        </patternFill>
      </fill>
    </dxf>
    <dxf>
      <font>
        <color theme="0"/>
      </font>
      <fill>
        <patternFill>
          <bgColor rgb="FFC00000"/>
        </patternFill>
      </fill>
    </dxf>
    <dxf>
      <fill>
        <patternFill patternType="solid">
          <fgColor indexed="64"/>
          <bgColor rgb="FF3C8640"/>
        </patternFill>
      </fill>
    </dxf>
    <dxf>
      <fill>
        <patternFill>
          <bgColor rgb="FFF9B54C"/>
        </patternFill>
      </fill>
    </dxf>
    <dxf>
      <fill>
        <patternFill>
          <bgColor rgb="FFBE0B0B"/>
        </patternFill>
      </fill>
    </dxf>
    <dxf>
      <fill>
        <patternFill patternType="solid">
          <fgColor indexed="64"/>
          <bgColor rgb="FF3C8640"/>
        </patternFill>
      </fill>
    </dxf>
    <dxf>
      <fill>
        <patternFill>
          <bgColor rgb="FFF9B54C"/>
        </patternFill>
      </fill>
    </dxf>
    <dxf>
      <fill>
        <patternFill>
          <bgColor rgb="FFBE0B0B"/>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66831F"/>
        </patternFill>
      </fill>
    </dxf>
    <dxf>
      <font>
        <color theme="0"/>
      </font>
      <fill>
        <patternFill>
          <bgColor rgb="FFF0A417"/>
        </patternFill>
      </fill>
    </dxf>
    <dxf>
      <font>
        <color theme="0"/>
      </font>
      <fill>
        <patternFill>
          <bgColor theme="9" tint="-0.499984740745262"/>
        </patternFill>
      </fill>
    </dxf>
    <dxf>
      <font>
        <color theme="0"/>
      </font>
      <fill>
        <patternFill>
          <bgColor rgb="FF800000"/>
        </patternFill>
      </fill>
    </dxf>
    <dxf>
      <font>
        <color theme="0"/>
      </font>
      <fill>
        <patternFill>
          <bgColor rgb="FF75AF5B"/>
        </patternFill>
      </fill>
    </dxf>
    <dxf>
      <font>
        <color theme="0"/>
      </font>
      <fill>
        <patternFill>
          <bgColor rgb="FFF9B54C"/>
        </patternFill>
      </fill>
    </dxf>
    <dxf>
      <font>
        <color theme="0"/>
      </font>
      <fill>
        <patternFill>
          <bgColor rgb="FFF9B54C"/>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FF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0D1A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C8640"/>
      <color rgb="FF071E31"/>
      <color rgb="FF03327C"/>
      <color rgb="FFBE0B0B"/>
      <color rgb="FFF9B54C"/>
      <color rgb="FFC00000"/>
      <color rgb="FF880E4F"/>
      <color rgb="FF3591CF"/>
      <color rgb="FF75AF5B"/>
      <color rgb="FF4041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75773628404093"/>
          <c:y val="7.5710637293933764E-2"/>
          <c:w val="0.63428273564835613"/>
          <c:h val="0.8847173316818544"/>
        </c:manualLayout>
      </c:layout>
      <c:radarChart>
        <c:radarStyle val="marker"/>
        <c:varyColors val="0"/>
        <c:ser>
          <c:idx val="0"/>
          <c:order val="0"/>
          <c:spPr>
            <a:ln w="38100">
              <a:solidFill>
                <a:srgbClr val="3C8640"/>
              </a:solidFill>
              <a:prstDash val="solid"/>
            </a:ln>
          </c:spPr>
          <c:marker>
            <c:symbol val="circle"/>
            <c:size val="5"/>
            <c:spPr>
              <a:solidFill>
                <a:srgbClr val="75AF5B"/>
              </a:solidFill>
              <a:ln>
                <a:noFill/>
                <a:prstDash val="solid"/>
              </a:ln>
            </c:spPr>
          </c:marker>
          <c:dLbls>
            <c:dLbl>
              <c:idx val="0"/>
              <c:layout>
                <c:manualLayout>
                  <c:x val="6.4585575888051671E-3"/>
                  <c:y val="5.2347959969207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A3-4656-9553-F900D16A58AB}"/>
                </c:ext>
              </c:extLst>
            </c:dLbl>
            <c:dLbl>
              <c:idx val="1"/>
              <c:layout>
                <c:manualLayout>
                  <c:x val="-2.5834230355220669E-2"/>
                  <c:y val="3.0792917628945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A3-4656-9553-F900D16A58AB}"/>
                </c:ext>
              </c:extLst>
            </c:dLbl>
            <c:dLbl>
              <c:idx val="2"/>
              <c:layout>
                <c:manualLayout>
                  <c:x val="-3.0139935414424113E-2"/>
                  <c:y val="-1.23171670515781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A3-4656-9553-F900D16A58AB}"/>
                </c:ext>
              </c:extLst>
            </c:dLbl>
            <c:dLbl>
              <c:idx val="3"/>
              <c:layout>
                <c:manualLayout>
                  <c:x val="-4.5209903121636086E-2"/>
                  <c:y val="-3.695150115473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A3-4656-9553-F900D16A58AB}"/>
                </c:ext>
              </c:extLst>
            </c:dLbl>
            <c:dLbl>
              <c:idx val="4"/>
              <c:layout>
                <c:manualLayout>
                  <c:x val="1.0764262648008612E-2"/>
                  <c:y val="-4.6189376443418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A3-4656-9553-F900D16A58AB}"/>
                </c:ext>
              </c:extLst>
            </c:dLbl>
            <c:dLbl>
              <c:idx val="5"/>
              <c:layout>
                <c:manualLayout>
                  <c:x val="3.6598493003229281E-2"/>
                  <c:y val="-6.15858352578906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A3-4656-9553-F900D16A58AB}"/>
                </c:ext>
              </c:extLst>
            </c:dLbl>
            <c:dLbl>
              <c:idx val="6"/>
              <c:layout>
                <c:manualLayout>
                  <c:x val="2.3681377825618983E-2"/>
                  <c:y val="3.0792917628945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A3-4656-9553-F900D16A58A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Scorecard!$B$4:$B$10</c:f>
              <c:strCache>
                <c:ptCount val="7"/>
                <c:pt idx="0">
                  <c:v>Orientation</c:v>
                </c:pt>
                <c:pt idx="1">
                  <c:v>Management &amp; Leadership</c:v>
                </c:pt>
                <c:pt idx="2">
                  <c:v>Organizational Alignment</c:v>
                </c:pt>
                <c:pt idx="3">
                  <c:v>Customer Service &amp; Success</c:v>
                </c:pt>
                <c:pt idx="4">
                  <c:v>Technology</c:v>
                </c:pt>
                <c:pt idx="5">
                  <c:v>Budget &amp; Staffing</c:v>
                </c:pt>
                <c:pt idx="6">
                  <c:v>Research, Metrics &amp; Reporting</c:v>
                </c:pt>
              </c:strCache>
            </c:strRef>
          </c:cat>
          <c:val>
            <c:numRef>
              <c:f>Scorecard!$C$4:$C$10</c:f>
              <c:numCache>
                <c:formatCode>0.0</c:formatCode>
                <c:ptCount val="7"/>
                <c:pt idx="0">
                  <c:v>2.5</c:v>
                </c:pt>
                <c:pt idx="1">
                  <c:v>3.2</c:v>
                </c:pt>
                <c:pt idx="2">
                  <c:v>1</c:v>
                </c:pt>
                <c:pt idx="3">
                  <c:v>4</c:v>
                </c:pt>
                <c:pt idx="4">
                  <c:v>2.6666666666666665</c:v>
                </c:pt>
                <c:pt idx="5">
                  <c:v>3.3333333333333335</c:v>
                </c:pt>
                <c:pt idx="6">
                  <c:v>2.25</c:v>
                </c:pt>
              </c:numCache>
            </c:numRef>
          </c:val>
          <c:extLst>
            <c:ext xmlns:c16="http://schemas.microsoft.com/office/drawing/2014/chart" uri="{C3380CC4-5D6E-409C-BE32-E72D297353CC}">
              <c16:uniqueId val="{00000000-36FA-42F8-AE2F-5F0B615C0D17}"/>
            </c:ext>
          </c:extLst>
        </c:ser>
        <c:dLbls>
          <c:showLegendKey val="0"/>
          <c:showVal val="0"/>
          <c:showCatName val="0"/>
          <c:showSerName val="0"/>
          <c:showPercent val="0"/>
          <c:showBubbleSize val="0"/>
        </c:dLbls>
        <c:axId val="242816528"/>
        <c:axId val="242948480"/>
      </c:radarChart>
      <c:catAx>
        <c:axId val="242816528"/>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71E31"/>
                </a:solidFill>
                <a:latin typeface="Arial" panose="020B0604020202020204" pitchFamily="34" charset="0"/>
                <a:ea typeface="Verdana"/>
                <a:cs typeface="Arial" panose="020B0604020202020204" pitchFamily="34" charset="0"/>
              </a:defRPr>
            </a:pPr>
            <a:endParaRPr lang="en-US"/>
          </a:p>
        </c:txPr>
        <c:crossAx val="242948480"/>
        <c:crosses val="autoZero"/>
        <c:auto val="0"/>
        <c:lblAlgn val="ctr"/>
        <c:lblOffset val="100"/>
        <c:noMultiLvlLbl val="0"/>
      </c:catAx>
      <c:valAx>
        <c:axId val="242948480"/>
        <c:scaling>
          <c:orientation val="minMax"/>
          <c:max val="4"/>
        </c:scaling>
        <c:delete val="0"/>
        <c:axPos val="l"/>
        <c:majorGridlines>
          <c:spPr>
            <a:ln w="3175">
              <a:solidFill>
                <a:schemeClr val="bg1">
                  <a:lumMod val="85000"/>
                </a:schemeClr>
              </a:solidFill>
              <a:prstDash val="solid"/>
            </a:ln>
          </c:spPr>
        </c:majorGridlines>
        <c:numFmt formatCode="0.0" sourceLinked="1"/>
        <c:majorTickMark val="cross"/>
        <c:minorTickMark val="none"/>
        <c:tickLblPos val="nextTo"/>
        <c:spPr>
          <a:ln w="3175">
            <a:solidFill>
              <a:schemeClr val="bg1">
                <a:lumMod val="95000"/>
              </a:schemeClr>
            </a:solidFill>
            <a:prstDash val="solid"/>
          </a:ln>
        </c:spPr>
        <c:txPr>
          <a:bodyPr rot="0" vert="horz"/>
          <a:lstStyle/>
          <a:p>
            <a:pPr>
              <a:defRPr sz="800" b="0" i="0" u="none" strike="noStrike" baseline="0">
                <a:solidFill>
                  <a:schemeClr val="bg1">
                    <a:lumMod val="85000"/>
                  </a:schemeClr>
                </a:solidFill>
                <a:latin typeface="Arial" panose="020B0604020202020204" pitchFamily="34" charset="0"/>
                <a:ea typeface="Verdana"/>
                <a:cs typeface="Arial" panose="020B0604020202020204" pitchFamily="34" charset="0"/>
              </a:defRPr>
            </a:pPr>
            <a:endParaRPr lang="en-US"/>
          </a:p>
        </c:txPr>
        <c:crossAx val="242816528"/>
        <c:crosses val="autoZero"/>
        <c:crossBetween val="between"/>
        <c:majorUnit val="1"/>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bigrowth.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bigrowth.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sbigrowth.co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1417756</xdr:colOff>
      <xdr:row>0</xdr:row>
      <xdr:rowOff>721032</xdr:rowOff>
    </xdr:to>
    <xdr:pic>
      <xdr:nvPicPr>
        <xdr:cNvPr id="2" name="Picture 1">
          <a:hlinkClick xmlns:r="http://schemas.openxmlformats.org/officeDocument/2006/relationships" r:id="rId1"/>
          <a:extLst>
            <a:ext uri="{FF2B5EF4-FFF2-40B4-BE49-F238E27FC236}">
              <a16:creationId xmlns:a16="http://schemas.microsoft.com/office/drawing/2014/main" id="{86CCF4CE-EE75-764E-99DE-7B4E8CDBB4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3200" y="127000"/>
          <a:ext cx="1417756" cy="594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1351081</xdr:colOff>
      <xdr:row>0</xdr:row>
      <xdr:rowOff>721032</xdr:rowOff>
    </xdr:to>
    <xdr:pic>
      <xdr:nvPicPr>
        <xdr:cNvPr id="3" name="Picture 2">
          <a:hlinkClick xmlns:r="http://schemas.openxmlformats.org/officeDocument/2006/relationships" r:id="rId1"/>
          <a:extLst>
            <a:ext uri="{FF2B5EF4-FFF2-40B4-BE49-F238E27FC236}">
              <a16:creationId xmlns:a16="http://schemas.microsoft.com/office/drawing/2014/main" id="{803CD5EB-AC63-C145-9595-3A1B7D0E4A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03200" y="127000"/>
          <a:ext cx="1417756" cy="594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31750</xdr:colOff>
      <xdr:row>3</xdr:row>
      <xdr:rowOff>12700</xdr:rowOff>
    </xdr:from>
    <xdr:to>
      <xdr:col>4</xdr:col>
      <xdr:colOff>5892800</xdr:colOff>
      <xdr:row>11</xdr:row>
      <xdr:rowOff>3175</xdr:rowOff>
    </xdr:to>
    <xdr:graphicFrame macro="">
      <xdr:nvGraphicFramePr>
        <xdr:cNvPr id="2165" name="Chart 2">
          <a:extLst>
            <a:ext uri="{FF2B5EF4-FFF2-40B4-BE49-F238E27FC236}">
              <a16:creationId xmlns:a16="http://schemas.microsoft.com/office/drawing/2014/main" id="{13861A40-D683-4A03-8CB3-77542C585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127000</xdr:rowOff>
    </xdr:from>
    <xdr:to>
      <xdr:col>1</xdr:col>
      <xdr:colOff>1417756</xdr:colOff>
      <xdr:row>0</xdr:row>
      <xdr:rowOff>721032</xdr:rowOff>
    </xdr:to>
    <xdr:pic>
      <xdr:nvPicPr>
        <xdr:cNvPr id="2" name="Picture 1">
          <a:hlinkClick xmlns:r="http://schemas.openxmlformats.org/officeDocument/2006/relationships" r:id="rId2"/>
          <a:extLst>
            <a:ext uri="{FF2B5EF4-FFF2-40B4-BE49-F238E27FC236}">
              <a16:creationId xmlns:a16="http://schemas.microsoft.com/office/drawing/2014/main" id="{A2227E0E-2260-004A-960C-66ADD59A6C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03200" y="127000"/>
          <a:ext cx="1417756" cy="594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48C8F-E2C6-FB45-8768-1C601CDCF103}">
  <sheetPr>
    <pageSetUpPr fitToPage="1"/>
  </sheetPr>
  <dimension ref="A1:E16"/>
  <sheetViews>
    <sheetView showGridLines="0" showRowColHeaders="0" tabSelected="1" workbookViewId="0">
      <selection activeCell="B2" sqref="B2:C2"/>
    </sheetView>
  </sheetViews>
  <sheetFormatPr defaultColWidth="8.85546875" defaultRowHeight="12.95"/>
  <cols>
    <col min="1" max="1" width="2.7109375" style="3" customWidth="1"/>
    <col min="2" max="2" width="125.28515625" style="3" customWidth="1"/>
    <col min="3" max="3" width="40.140625" style="3" customWidth="1"/>
    <col min="4" max="4" width="11.42578125" style="7" customWidth="1"/>
    <col min="5" max="16384" width="8.85546875" style="7"/>
  </cols>
  <sheetData>
    <row r="1" spans="1:5" s="3" customFormat="1" ht="69.95" customHeight="1">
      <c r="B1" s="52" t="s">
        <v>0</v>
      </c>
      <c r="C1" s="91"/>
      <c r="D1" s="4"/>
      <c r="E1" s="4"/>
    </row>
    <row r="2" spans="1:5" s="5" customFormat="1" ht="39" customHeight="1">
      <c r="B2" s="53" t="s">
        <v>1</v>
      </c>
      <c r="C2" s="54"/>
    </row>
    <row r="3" spans="1:5" s="5" customFormat="1" ht="48" customHeight="1">
      <c r="B3" s="29" t="s">
        <v>2</v>
      </c>
      <c r="C3" s="50" t="s">
        <v>3</v>
      </c>
    </row>
    <row r="4" spans="1:5" s="5" customFormat="1" ht="48" customHeight="1">
      <c r="B4" s="29" t="s">
        <v>4</v>
      </c>
      <c r="C4" s="31" t="s">
        <v>5</v>
      </c>
    </row>
    <row r="5" spans="1:5" s="5" customFormat="1" ht="48" customHeight="1">
      <c r="B5" s="29" t="s">
        <v>6</v>
      </c>
      <c r="C5" s="32" t="s">
        <v>7</v>
      </c>
    </row>
    <row r="6" spans="1:5" s="5" customFormat="1" ht="48" customHeight="1">
      <c r="B6" s="29" t="s">
        <v>8</v>
      </c>
      <c r="C6" s="32" t="s">
        <v>9</v>
      </c>
    </row>
    <row r="7" spans="1:5" s="5" customFormat="1" ht="48" customHeight="1">
      <c r="B7" s="29" t="s">
        <v>10</v>
      </c>
      <c r="C7" s="32" t="s">
        <v>11</v>
      </c>
    </row>
    <row r="8" spans="1:5" s="5" customFormat="1" ht="48" customHeight="1">
      <c r="B8" s="30" t="s">
        <v>12</v>
      </c>
      <c r="C8" s="51"/>
    </row>
    <row r="9" spans="1:5">
      <c r="A9" s="6"/>
      <c r="B9" s="8"/>
      <c r="C9" s="7"/>
    </row>
    <row r="10" spans="1:5">
      <c r="B10" s="8"/>
      <c r="C10" s="8"/>
    </row>
    <row r="11" spans="1:5">
      <c r="B11" s="8"/>
      <c r="C11" s="8"/>
    </row>
    <row r="12" spans="1:5">
      <c r="C12" s="8"/>
    </row>
    <row r="16" spans="1:5">
      <c r="B16" s="9"/>
    </row>
  </sheetData>
  <mergeCells count="2">
    <mergeCell ref="B1:C1"/>
    <mergeCell ref="B2:C2"/>
  </mergeCells>
  <pageMargins left="0.75" right="0.75" top="1" bottom="1" header="0.5" footer="0.5"/>
  <pageSetup scale="49" fitToHeight="4"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3"/>
  <sheetViews>
    <sheetView showGridLines="0" showRowColHeaders="0" zoomScaleNormal="100" workbookViewId="0">
      <pane ySplit="2" topLeftCell="A3" activePane="bottomLeft" state="frozen"/>
      <selection pane="bottomLeft" activeCell="E4" sqref="E4:E7"/>
    </sheetView>
  </sheetViews>
  <sheetFormatPr defaultColWidth="8.85546875" defaultRowHeight="14.1"/>
  <cols>
    <col min="1" max="1" width="2.7109375" style="10" customWidth="1"/>
    <col min="2" max="2" width="20.28515625" style="17" customWidth="1"/>
    <col min="3" max="3" width="7" style="18" customWidth="1"/>
    <col min="4" max="4" width="91.140625" style="11" customWidth="1"/>
    <col min="5" max="5" width="17.7109375" style="10" customWidth="1"/>
    <col min="6" max="6" width="29.28515625" style="10" customWidth="1"/>
    <col min="7" max="16384" width="8.85546875" style="10"/>
  </cols>
  <sheetData>
    <row r="1" spans="2:6" s="3" customFormat="1" ht="69.95" customHeight="1">
      <c r="B1" s="52" t="s">
        <v>0</v>
      </c>
      <c r="C1" s="52"/>
      <c r="D1" s="52"/>
      <c r="E1" s="52"/>
      <c r="F1" s="52"/>
    </row>
    <row r="2" spans="2:6" ht="39.950000000000003" customHeight="1">
      <c r="B2" s="33" t="s">
        <v>13</v>
      </c>
      <c r="C2" s="74" t="s">
        <v>14</v>
      </c>
      <c r="D2" s="74" t="s">
        <v>14</v>
      </c>
      <c r="E2" s="34" t="s">
        <v>15</v>
      </c>
      <c r="F2" s="35" t="s">
        <v>16</v>
      </c>
    </row>
    <row r="3" spans="2:6" ht="39.950000000000003" customHeight="1">
      <c r="B3" s="75" t="s">
        <v>17</v>
      </c>
      <c r="C3" s="76"/>
      <c r="D3" s="76"/>
      <c r="E3" s="76"/>
      <c r="F3" s="77"/>
    </row>
    <row r="4" spans="2:6" ht="39.950000000000003" customHeight="1">
      <c r="B4" s="80" t="s">
        <v>18</v>
      </c>
      <c r="C4" s="44">
        <v>1</v>
      </c>
      <c r="D4" s="36" t="s">
        <v>19</v>
      </c>
      <c r="E4" s="58">
        <v>4</v>
      </c>
      <c r="F4" s="67"/>
    </row>
    <row r="5" spans="2:6" ht="39.950000000000003" customHeight="1">
      <c r="B5" s="80"/>
      <c r="C5" s="44">
        <v>2</v>
      </c>
      <c r="D5" s="36" t="s">
        <v>20</v>
      </c>
      <c r="E5" s="58"/>
      <c r="F5" s="67"/>
    </row>
    <row r="6" spans="2:6" ht="39.950000000000003" customHeight="1">
      <c r="B6" s="80"/>
      <c r="C6" s="44">
        <v>3</v>
      </c>
      <c r="D6" s="36" t="s">
        <v>21</v>
      </c>
      <c r="E6" s="58"/>
      <c r="F6" s="67"/>
    </row>
    <row r="7" spans="2:6" ht="39.950000000000003" customHeight="1">
      <c r="B7" s="81"/>
      <c r="C7" s="44">
        <v>4</v>
      </c>
      <c r="D7" s="37" t="s">
        <v>22</v>
      </c>
      <c r="E7" s="59"/>
      <c r="F7" s="68"/>
    </row>
    <row r="8" spans="2:6" ht="39.950000000000003" customHeight="1">
      <c r="B8" s="82" t="s">
        <v>23</v>
      </c>
      <c r="C8" s="44">
        <v>1</v>
      </c>
      <c r="D8" s="43" t="s">
        <v>24</v>
      </c>
      <c r="E8" s="58">
        <v>1</v>
      </c>
      <c r="F8" s="69"/>
    </row>
    <row r="9" spans="2:6" ht="39.950000000000003" customHeight="1">
      <c r="B9" s="83"/>
      <c r="C9" s="44">
        <v>2</v>
      </c>
      <c r="D9" s="36" t="s">
        <v>25</v>
      </c>
      <c r="E9" s="58"/>
      <c r="F9" s="70"/>
    </row>
    <row r="10" spans="2:6" ht="39.950000000000003" customHeight="1">
      <c r="B10" s="83"/>
      <c r="C10" s="44">
        <v>3</v>
      </c>
      <c r="D10" s="36" t="s">
        <v>26</v>
      </c>
      <c r="E10" s="58"/>
      <c r="F10" s="70"/>
    </row>
    <row r="11" spans="2:6" ht="39.950000000000003" customHeight="1">
      <c r="B11" s="84"/>
      <c r="C11" s="44">
        <v>4</v>
      </c>
      <c r="D11" s="42" t="s">
        <v>27</v>
      </c>
      <c r="E11" s="59"/>
      <c r="F11" s="71"/>
    </row>
    <row r="12" spans="2:6" ht="24.95" customHeight="1" thickBot="1">
      <c r="B12" s="19"/>
      <c r="C12" s="20"/>
      <c r="D12" s="21"/>
      <c r="E12" s="22"/>
      <c r="F12" s="23"/>
    </row>
    <row r="13" spans="2:6" ht="39.950000000000003" customHeight="1">
      <c r="B13" s="78" t="s">
        <v>28</v>
      </c>
      <c r="C13" s="76"/>
      <c r="D13" s="76"/>
      <c r="E13" s="76"/>
      <c r="F13" s="79"/>
    </row>
    <row r="14" spans="2:6" ht="39.950000000000003" customHeight="1">
      <c r="B14" s="56" t="s">
        <v>29</v>
      </c>
      <c r="C14" s="44">
        <v>1</v>
      </c>
      <c r="D14" s="36" t="s">
        <v>30</v>
      </c>
      <c r="E14" s="58">
        <v>2</v>
      </c>
      <c r="F14" s="61"/>
    </row>
    <row r="15" spans="2:6" ht="39.950000000000003" customHeight="1">
      <c r="B15" s="56"/>
      <c r="C15" s="44">
        <v>2</v>
      </c>
      <c r="D15" s="36" t="s">
        <v>31</v>
      </c>
      <c r="E15" s="58"/>
      <c r="F15" s="61"/>
    </row>
    <row r="16" spans="2:6" ht="39.950000000000003" customHeight="1">
      <c r="B16" s="56"/>
      <c r="C16" s="44">
        <v>3</v>
      </c>
      <c r="D16" s="36" t="s">
        <v>32</v>
      </c>
      <c r="E16" s="58"/>
      <c r="F16" s="61"/>
    </row>
    <row r="17" spans="2:6" ht="39.950000000000003" customHeight="1">
      <c r="B17" s="57"/>
      <c r="C17" s="44">
        <v>4</v>
      </c>
      <c r="D17" s="38" t="s">
        <v>33</v>
      </c>
      <c r="E17" s="59"/>
      <c r="F17" s="62"/>
    </row>
    <row r="18" spans="2:6" ht="39.950000000000003" customHeight="1">
      <c r="B18" s="63" t="s">
        <v>34</v>
      </c>
      <c r="C18" s="44">
        <v>1</v>
      </c>
      <c r="D18" s="36" t="s">
        <v>35</v>
      </c>
      <c r="E18" s="58">
        <v>4</v>
      </c>
      <c r="F18" s="65"/>
    </row>
    <row r="19" spans="2:6" ht="39.950000000000003" customHeight="1">
      <c r="B19" s="63"/>
      <c r="C19" s="44">
        <v>2</v>
      </c>
      <c r="D19" s="36" t="s">
        <v>36</v>
      </c>
      <c r="E19" s="58"/>
      <c r="F19" s="65"/>
    </row>
    <row r="20" spans="2:6" ht="39.950000000000003" customHeight="1">
      <c r="B20" s="63"/>
      <c r="C20" s="44">
        <v>3</v>
      </c>
      <c r="D20" s="36" t="s">
        <v>37</v>
      </c>
      <c r="E20" s="58"/>
      <c r="F20" s="65"/>
    </row>
    <row r="21" spans="2:6" ht="39.950000000000003" customHeight="1">
      <c r="B21" s="72"/>
      <c r="C21" s="44">
        <v>4</v>
      </c>
      <c r="D21" s="39" t="s">
        <v>38</v>
      </c>
      <c r="E21" s="59"/>
      <c r="F21" s="73"/>
    </row>
    <row r="22" spans="2:6" ht="39.950000000000003" customHeight="1">
      <c r="B22" s="63" t="s">
        <v>39</v>
      </c>
      <c r="C22" s="44">
        <v>1</v>
      </c>
      <c r="D22" s="36" t="s">
        <v>40</v>
      </c>
      <c r="E22" s="58">
        <v>4</v>
      </c>
      <c r="F22" s="65"/>
    </row>
    <row r="23" spans="2:6" ht="39.950000000000003" customHeight="1">
      <c r="B23" s="63"/>
      <c r="C23" s="44">
        <v>2</v>
      </c>
      <c r="D23" s="36" t="s">
        <v>41</v>
      </c>
      <c r="E23" s="58"/>
      <c r="F23" s="65"/>
    </row>
    <row r="24" spans="2:6" ht="39.950000000000003" customHeight="1">
      <c r="B24" s="63"/>
      <c r="C24" s="44">
        <v>3</v>
      </c>
      <c r="D24" s="36" t="s">
        <v>42</v>
      </c>
      <c r="E24" s="58"/>
      <c r="F24" s="65"/>
    </row>
    <row r="25" spans="2:6" ht="39.950000000000003" customHeight="1">
      <c r="B25" s="72"/>
      <c r="C25" s="44">
        <v>4</v>
      </c>
      <c r="D25" s="39" t="s">
        <v>43</v>
      </c>
      <c r="E25" s="59"/>
      <c r="F25" s="73"/>
    </row>
    <row r="26" spans="2:6" ht="39.950000000000003" customHeight="1">
      <c r="B26" s="63" t="s">
        <v>44</v>
      </c>
      <c r="C26" s="44">
        <v>1</v>
      </c>
      <c r="D26" s="36" t="s">
        <v>45</v>
      </c>
      <c r="E26" s="58">
        <v>3</v>
      </c>
      <c r="F26" s="65"/>
    </row>
    <row r="27" spans="2:6" ht="39.950000000000003" customHeight="1">
      <c r="B27" s="63"/>
      <c r="C27" s="44">
        <v>2</v>
      </c>
      <c r="D27" s="36" t="s">
        <v>46</v>
      </c>
      <c r="E27" s="58"/>
      <c r="F27" s="65"/>
    </row>
    <row r="28" spans="2:6" ht="39.950000000000003" customHeight="1">
      <c r="B28" s="63"/>
      <c r="C28" s="44">
        <v>3</v>
      </c>
      <c r="D28" s="36" t="s">
        <v>47</v>
      </c>
      <c r="E28" s="58"/>
      <c r="F28" s="65"/>
    </row>
    <row r="29" spans="2:6" ht="39.950000000000003" customHeight="1">
      <c r="B29" s="64"/>
      <c r="C29" s="44">
        <v>4</v>
      </c>
      <c r="D29" s="40" t="s">
        <v>48</v>
      </c>
      <c r="E29" s="59"/>
      <c r="F29" s="66"/>
    </row>
    <row r="30" spans="2:6" ht="39.950000000000003" customHeight="1">
      <c r="B30" s="55" t="s">
        <v>49</v>
      </c>
      <c r="C30" s="44">
        <v>1</v>
      </c>
      <c r="D30" s="41" t="s">
        <v>50</v>
      </c>
      <c r="E30" s="58">
        <v>3</v>
      </c>
      <c r="F30" s="60"/>
    </row>
    <row r="31" spans="2:6" ht="39.950000000000003" customHeight="1">
      <c r="B31" s="56"/>
      <c r="C31" s="44">
        <v>2</v>
      </c>
      <c r="D31" s="36" t="s">
        <v>51</v>
      </c>
      <c r="E31" s="58"/>
      <c r="F31" s="61"/>
    </row>
    <row r="32" spans="2:6" ht="39.950000000000003" customHeight="1">
      <c r="B32" s="56"/>
      <c r="C32" s="44">
        <v>3</v>
      </c>
      <c r="D32" s="36" t="s">
        <v>52</v>
      </c>
      <c r="E32" s="58"/>
      <c r="F32" s="61"/>
    </row>
    <row r="33" spans="2:6" ht="39.950000000000003" customHeight="1">
      <c r="B33" s="57"/>
      <c r="C33" s="44">
        <v>4</v>
      </c>
      <c r="D33" s="38" t="s">
        <v>53</v>
      </c>
      <c r="E33" s="59"/>
      <c r="F33" s="62"/>
    </row>
    <row r="34" spans="2:6" ht="24.95" customHeight="1">
      <c r="B34" s="12"/>
      <c r="C34" s="13"/>
      <c r="D34" s="24"/>
      <c r="E34" s="15"/>
      <c r="F34" s="16"/>
    </row>
    <row r="35" spans="2:6" ht="39.950000000000003" customHeight="1">
      <c r="B35" s="85" t="s">
        <v>54</v>
      </c>
      <c r="C35" s="86"/>
      <c r="D35" s="86"/>
      <c r="E35" s="86"/>
      <c r="F35" s="87"/>
    </row>
    <row r="36" spans="2:6" ht="39.950000000000003" customHeight="1">
      <c r="B36" s="88" t="s">
        <v>55</v>
      </c>
      <c r="C36" s="44">
        <v>1</v>
      </c>
      <c r="D36" s="36" t="s">
        <v>56</v>
      </c>
      <c r="E36" s="58">
        <v>1</v>
      </c>
      <c r="F36" s="70"/>
    </row>
    <row r="37" spans="2:6" ht="39.950000000000003" customHeight="1">
      <c r="B37" s="88"/>
      <c r="C37" s="44">
        <v>2</v>
      </c>
      <c r="D37" s="36" t="s">
        <v>57</v>
      </c>
      <c r="E37" s="58"/>
      <c r="F37" s="70"/>
    </row>
    <row r="38" spans="2:6" ht="39.950000000000003" customHeight="1">
      <c r="B38" s="88"/>
      <c r="C38" s="44">
        <v>3</v>
      </c>
      <c r="D38" s="36" t="s">
        <v>58</v>
      </c>
      <c r="E38" s="58"/>
      <c r="F38" s="70"/>
    </row>
    <row r="39" spans="2:6" ht="39.950000000000003" customHeight="1">
      <c r="B39" s="89"/>
      <c r="C39" s="44">
        <v>4</v>
      </c>
      <c r="D39" s="42" t="s">
        <v>59</v>
      </c>
      <c r="E39" s="59"/>
      <c r="F39" s="71"/>
    </row>
    <row r="40" spans="2:6" ht="24.95" customHeight="1">
      <c r="B40" s="12"/>
      <c r="C40" s="13"/>
      <c r="D40" s="14"/>
      <c r="E40" s="15"/>
      <c r="F40" s="16"/>
    </row>
    <row r="41" spans="2:6" ht="39.950000000000003" customHeight="1">
      <c r="B41" s="92" t="s">
        <v>60</v>
      </c>
      <c r="C41" s="92"/>
      <c r="D41" s="92"/>
      <c r="E41" s="92"/>
      <c r="F41" s="92"/>
    </row>
    <row r="42" spans="2:6" ht="39.950000000000003" customHeight="1">
      <c r="B42" s="63" t="s">
        <v>61</v>
      </c>
      <c r="C42" s="44">
        <v>1</v>
      </c>
      <c r="D42" s="36" t="s">
        <v>62</v>
      </c>
      <c r="E42" s="58">
        <v>4</v>
      </c>
      <c r="F42" s="65"/>
    </row>
    <row r="43" spans="2:6" ht="39.950000000000003" customHeight="1">
      <c r="B43" s="63"/>
      <c r="C43" s="44">
        <v>2</v>
      </c>
      <c r="D43" s="36" t="s">
        <v>63</v>
      </c>
      <c r="E43" s="58"/>
      <c r="F43" s="65"/>
    </row>
    <row r="44" spans="2:6" ht="39.950000000000003" customHeight="1">
      <c r="B44" s="63"/>
      <c r="C44" s="44">
        <v>3</v>
      </c>
      <c r="D44" s="36" t="s">
        <v>64</v>
      </c>
      <c r="E44" s="58"/>
      <c r="F44" s="65"/>
    </row>
    <row r="45" spans="2:6" ht="39.950000000000003" customHeight="1">
      <c r="B45" s="72"/>
      <c r="C45" s="44">
        <v>4</v>
      </c>
      <c r="D45" s="39" t="s">
        <v>65</v>
      </c>
      <c r="E45" s="59"/>
      <c r="F45" s="73"/>
    </row>
    <row r="46" spans="2:6" ht="39.950000000000003" customHeight="1">
      <c r="B46" s="63" t="s">
        <v>66</v>
      </c>
      <c r="C46" s="44">
        <v>1</v>
      </c>
      <c r="D46" s="36" t="s">
        <v>67</v>
      </c>
      <c r="E46" s="58">
        <v>4</v>
      </c>
      <c r="F46" s="65"/>
    </row>
    <row r="47" spans="2:6" ht="39.950000000000003" customHeight="1">
      <c r="B47" s="63"/>
      <c r="C47" s="44">
        <v>2</v>
      </c>
      <c r="D47" s="36" t="s">
        <v>68</v>
      </c>
      <c r="E47" s="58"/>
      <c r="F47" s="65"/>
    </row>
    <row r="48" spans="2:6" ht="39.950000000000003" customHeight="1">
      <c r="B48" s="63"/>
      <c r="C48" s="44">
        <v>3</v>
      </c>
      <c r="D48" s="36" t="s">
        <v>69</v>
      </c>
      <c r="E48" s="58"/>
      <c r="F48" s="65"/>
    </row>
    <row r="49" spans="2:6" ht="39.950000000000003" customHeight="1">
      <c r="B49" s="72"/>
      <c r="C49" s="44">
        <v>4</v>
      </c>
      <c r="D49" s="39" t="s">
        <v>70</v>
      </c>
      <c r="E49" s="59"/>
      <c r="F49" s="73"/>
    </row>
    <row r="50" spans="2:6" ht="39.950000000000003" customHeight="1">
      <c r="B50" s="63" t="s">
        <v>71</v>
      </c>
      <c r="C50" s="44">
        <v>1</v>
      </c>
      <c r="D50" s="36" t="s">
        <v>72</v>
      </c>
      <c r="E50" s="58">
        <v>4</v>
      </c>
      <c r="F50" s="65"/>
    </row>
    <row r="51" spans="2:6" ht="39.950000000000003" customHeight="1">
      <c r="B51" s="63"/>
      <c r="C51" s="44">
        <v>2</v>
      </c>
      <c r="D51" s="36" t="s">
        <v>73</v>
      </c>
      <c r="E51" s="58"/>
      <c r="F51" s="65"/>
    </row>
    <row r="52" spans="2:6" ht="51.75" customHeight="1">
      <c r="B52" s="63"/>
      <c r="C52" s="44">
        <v>3</v>
      </c>
      <c r="D52" s="36" t="s">
        <v>74</v>
      </c>
      <c r="E52" s="58"/>
      <c r="F52" s="65"/>
    </row>
    <row r="53" spans="2:6" ht="43.5" customHeight="1">
      <c r="B53" s="64"/>
      <c r="C53" s="44">
        <v>4</v>
      </c>
      <c r="D53" s="40" t="s">
        <v>75</v>
      </c>
      <c r="E53" s="59"/>
      <c r="F53" s="66"/>
    </row>
    <row r="54" spans="2:6" ht="39.950000000000003" customHeight="1">
      <c r="B54" s="55" t="s">
        <v>76</v>
      </c>
      <c r="C54" s="44">
        <v>1</v>
      </c>
      <c r="D54" s="41" t="s">
        <v>77</v>
      </c>
      <c r="E54" s="58">
        <v>4</v>
      </c>
      <c r="F54" s="60"/>
    </row>
    <row r="55" spans="2:6" ht="39.950000000000003" customHeight="1">
      <c r="B55" s="56"/>
      <c r="C55" s="44">
        <v>2</v>
      </c>
      <c r="D55" s="36" t="s">
        <v>78</v>
      </c>
      <c r="E55" s="58"/>
      <c r="F55" s="61"/>
    </row>
    <row r="56" spans="2:6" ht="39.950000000000003" customHeight="1">
      <c r="B56" s="56"/>
      <c r="C56" s="44">
        <v>3</v>
      </c>
      <c r="D56" s="36" t="s">
        <v>79</v>
      </c>
      <c r="E56" s="58"/>
      <c r="F56" s="61"/>
    </row>
    <row r="57" spans="2:6" ht="39.950000000000003" customHeight="1">
      <c r="B57" s="57"/>
      <c r="C57" s="44">
        <v>4</v>
      </c>
      <c r="D57" s="38" t="s">
        <v>80</v>
      </c>
      <c r="E57" s="59"/>
      <c r="F57" s="62"/>
    </row>
    <row r="58" spans="2:6" ht="24.95" customHeight="1" thickBot="1">
      <c r="B58" s="19"/>
      <c r="C58" s="20"/>
      <c r="D58" s="21"/>
      <c r="E58" s="22"/>
      <c r="F58" s="23"/>
    </row>
    <row r="59" spans="2:6" ht="39.950000000000003" customHeight="1">
      <c r="B59" s="78" t="s">
        <v>81</v>
      </c>
      <c r="C59" s="76"/>
      <c r="D59" s="76"/>
      <c r="E59" s="76"/>
      <c r="F59" s="79"/>
    </row>
    <row r="60" spans="2:6" ht="43.5" customHeight="1">
      <c r="B60" s="56" t="s">
        <v>82</v>
      </c>
      <c r="C60" s="44">
        <v>1</v>
      </c>
      <c r="D60" s="36" t="s">
        <v>83</v>
      </c>
      <c r="E60" s="58">
        <v>4</v>
      </c>
      <c r="F60" s="61"/>
    </row>
    <row r="61" spans="2:6" ht="39.950000000000003" customHeight="1">
      <c r="B61" s="56"/>
      <c r="C61" s="44">
        <v>2</v>
      </c>
      <c r="D61" s="36" t="s">
        <v>84</v>
      </c>
      <c r="E61" s="58"/>
      <c r="F61" s="61"/>
    </row>
    <row r="62" spans="2:6" ht="43.5" customHeight="1">
      <c r="B62" s="56"/>
      <c r="C62" s="44">
        <v>3</v>
      </c>
      <c r="D62" s="36" t="s">
        <v>85</v>
      </c>
      <c r="E62" s="58"/>
      <c r="F62" s="61"/>
    </row>
    <row r="63" spans="2:6" ht="39.950000000000003" customHeight="1">
      <c r="B63" s="57"/>
      <c r="C63" s="44">
        <v>4</v>
      </c>
      <c r="D63" s="38" t="s">
        <v>86</v>
      </c>
      <c r="E63" s="59"/>
      <c r="F63" s="62"/>
    </row>
    <row r="64" spans="2:6" ht="39.950000000000003" customHeight="1">
      <c r="B64" s="63" t="s">
        <v>87</v>
      </c>
      <c r="C64" s="44">
        <v>1</v>
      </c>
      <c r="D64" s="36" t="s">
        <v>88</v>
      </c>
      <c r="E64" s="58">
        <v>3</v>
      </c>
      <c r="F64" s="65"/>
    </row>
    <row r="65" spans="2:6" ht="39.950000000000003" customHeight="1">
      <c r="B65" s="63"/>
      <c r="C65" s="44">
        <v>2</v>
      </c>
      <c r="D65" s="36" t="s">
        <v>89</v>
      </c>
      <c r="E65" s="58"/>
      <c r="F65" s="65"/>
    </row>
    <row r="66" spans="2:6" ht="39.950000000000003" customHeight="1">
      <c r="B66" s="63"/>
      <c r="C66" s="44">
        <v>3</v>
      </c>
      <c r="D66" s="36" t="s">
        <v>90</v>
      </c>
      <c r="E66" s="58"/>
      <c r="F66" s="65"/>
    </row>
    <row r="67" spans="2:6" ht="39.950000000000003" customHeight="1">
      <c r="B67" s="64"/>
      <c r="C67" s="44">
        <v>4</v>
      </c>
      <c r="D67" s="40" t="s">
        <v>91</v>
      </c>
      <c r="E67" s="59"/>
      <c r="F67" s="66"/>
    </row>
    <row r="68" spans="2:6" ht="39.950000000000003" customHeight="1">
      <c r="B68" s="55" t="s">
        <v>92</v>
      </c>
      <c r="C68" s="44">
        <v>1</v>
      </c>
      <c r="D68" s="41" t="s">
        <v>93</v>
      </c>
      <c r="E68" s="58">
        <v>1</v>
      </c>
      <c r="F68" s="60"/>
    </row>
    <row r="69" spans="2:6" ht="39.950000000000003" customHeight="1">
      <c r="B69" s="56"/>
      <c r="C69" s="44">
        <v>2</v>
      </c>
      <c r="D69" s="36" t="s">
        <v>94</v>
      </c>
      <c r="E69" s="58"/>
      <c r="F69" s="61"/>
    </row>
    <row r="70" spans="2:6" ht="39.950000000000003" customHeight="1">
      <c r="B70" s="56"/>
      <c r="C70" s="44">
        <v>3</v>
      </c>
      <c r="D70" s="36" t="s">
        <v>95</v>
      </c>
      <c r="E70" s="58"/>
      <c r="F70" s="61"/>
    </row>
    <row r="71" spans="2:6" ht="39.950000000000003" customHeight="1">
      <c r="B71" s="57"/>
      <c r="C71" s="44">
        <v>4</v>
      </c>
      <c r="D71" s="38" t="s">
        <v>96</v>
      </c>
      <c r="E71" s="59"/>
      <c r="F71" s="62"/>
    </row>
    <row r="72" spans="2:6" ht="24.95" customHeight="1" thickBot="1">
      <c r="B72" s="19"/>
      <c r="C72" s="20"/>
      <c r="D72" s="21"/>
      <c r="E72" s="22"/>
      <c r="F72" s="23"/>
    </row>
    <row r="73" spans="2:6" ht="39.950000000000003" customHeight="1">
      <c r="B73" s="78" t="s">
        <v>97</v>
      </c>
      <c r="C73" s="76"/>
      <c r="D73" s="76"/>
      <c r="E73" s="76"/>
      <c r="F73" s="79"/>
    </row>
    <row r="74" spans="2:6" ht="39.950000000000003" customHeight="1">
      <c r="B74" s="56" t="s">
        <v>98</v>
      </c>
      <c r="C74" s="44">
        <v>1</v>
      </c>
      <c r="D74" s="36" t="s">
        <v>99</v>
      </c>
      <c r="E74" s="58">
        <v>4</v>
      </c>
      <c r="F74" s="61"/>
    </row>
    <row r="75" spans="2:6" ht="39.950000000000003" customHeight="1">
      <c r="B75" s="56"/>
      <c r="C75" s="44">
        <v>2</v>
      </c>
      <c r="D75" s="36" t="s">
        <v>100</v>
      </c>
      <c r="E75" s="58"/>
      <c r="F75" s="61"/>
    </row>
    <row r="76" spans="2:6" ht="39.950000000000003" customHeight="1">
      <c r="B76" s="56"/>
      <c r="C76" s="44">
        <v>3</v>
      </c>
      <c r="D76" s="36" t="s">
        <v>101</v>
      </c>
      <c r="E76" s="58"/>
      <c r="F76" s="61"/>
    </row>
    <row r="77" spans="2:6" ht="39.950000000000003" customHeight="1">
      <c r="B77" s="57"/>
      <c r="C77" s="44">
        <v>4</v>
      </c>
      <c r="D77" s="38" t="s">
        <v>102</v>
      </c>
      <c r="E77" s="59"/>
      <c r="F77" s="62"/>
    </row>
    <row r="78" spans="2:6" ht="39.950000000000003" customHeight="1">
      <c r="B78" s="63" t="s">
        <v>103</v>
      </c>
      <c r="C78" s="44">
        <v>1</v>
      </c>
      <c r="D78" s="36" t="s">
        <v>104</v>
      </c>
      <c r="E78" s="58">
        <v>3</v>
      </c>
      <c r="F78" s="65"/>
    </row>
    <row r="79" spans="2:6" ht="39.950000000000003" customHeight="1">
      <c r="B79" s="63"/>
      <c r="C79" s="44">
        <v>2</v>
      </c>
      <c r="D79" s="36" t="s">
        <v>105</v>
      </c>
      <c r="E79" s="58"/>
      <c r="F79" s="65"/>
    </row>
    <row r="80" spans="2:6" ht="39.950000000000003" customHeight="1">
      <c r="B80" s="63"/>
      <c r="C80" s="44">
        <v>3</v>
      </c>
      <c r="D80" s="36" t="s">
        <v>106</v>
      </c>
      <c r="E80" s="58"/>
      <c r="F80" s="65"/>
    </row>
    <row r="81" spans="2:6" ht="39.950000000000003" customHeight="1">
      <c r="B81" s="64"/>
      <c r="C81" s="44">
        <v>4</v>
      </c>
      <c r="D81" s="40" t="s">
        <v>107</v>
      </c>
      <c r="E81" s="59"/>
      <c r="F81" s="66"/>
    </row>
    <row r="82" spans="2:6" ht="39.950000000000003" customHeight="1">
      <c r="B82" s="55" t="s">
        <v>108</v>
      </c>
      <c r="C82" s="44">
        <v>1</v>
      </c>
      <c r="D82" s="41" t="s">
        <v>109</v>
      </c>
      <c r="E82" s="58">
        <v>3</v>
      </c>
      <c r="F82" s="60"/>
    </row>
    <row r="83" spans="2:6" ht="39.950000000000003" customHeight="1">
      <c r="B83" s="56"/>
      <c r="C83" s="44">
        <v>2</v>
      </c>
      <c r="D83" s="36" t="s">
        <v>110</v>
      </c>
      <c r="E83" s="58"/>
      <c r="F83" s="61"/>
    </row>
    <row r="84" spans="2:6" ht="39.950000000000003" customHeight="1">
      <c r="B84" s="56"/>
      <c r="C84" s="44">
        <v>3</v>
      </c>
      <c r="D84" s="36" t="s">
        <v>111</v>
      </c>
      <c r="E84" s="58"/>
      <c r="F84" s="61"/>
    </row>
    <row r="85" spans="2:6" ht="39.950000000000003" customHeight="1">
      <c r="B85" s="57"/>
      <c r="C85" s="44">
        <v>4</v>
      </c>
      <c r="D85" s="38" t="s">
        <v>112</v>
      </c>
      <c r="E85" s="59"/>
      <c r="F85" s="62"/>
    </row>
    <row r="86" spans="2:6" ht="24.95" customHeight="1" thickBot="1">
      <c r="B86" s="19"/>
      <c r="C86" s="20"/>
      <c r="D86" s="21"/>
      <c r="E86" s="22"/>
      <c r="F86" s="23"/>
    </row>
    <row r="87" spans="2:6" ht="39.950000000000003" customHeight="1">
      <c r="B87" s="78" t="s">
        <v>113</v>
      </c>
      <c r="C87" s="76"/>
      <c r="D87" s="76"/>
      <c r="E87" s="76"/>
      <c r="F87" s="79"/>
    </row>
    <row r="88" spans="2:6" ht="39.950000000000003" customHeight="1">
      <c r="B88" s="56" t="s">
        <v>114</v>
      </c>
      <c r="C88" s="44">
        <v>1</v>
      </c>
      <c r="D88" s="36" t="s">
        <v>115</v>
      </c>
      <c r="E88" s="58">
        <v>3</v>
      </c>
      <c r="F88" s="61"/>
    </row>
    <row r="89" spans="2:6" ht="39.950000000000003" customHeight="1">
      <c r="B89" s="56"/>
      <c r="C89" s="44">
        <v>2</v>
      </c>
      <c r="D89" s="36" t="s">
        <v>116</v>
      </c>
      <c r="E89" s="58"/>
      <c r="F89" s="61"/>
    </row>
    <row r="90" spans="2:6" ht="39.950000000000003" customHeight="1">
      <c r="B90" s="56"/>
      <c r="C90" s="44">
        <v>3</v>
      </c>
      <c r="D90" s="36" t="s">
        <v>117</v>
      </c>
      <c r="E90" s="58"/>
      <c r="F90" s="61"/>
    </row>
    <row r="91" spans="2:6" ht="39.950000000000003" customHeight="1">
      <c r="B91" s="57"/>
      <c r="C91" s="44">
        <v>4</v>
      </c>
      <c r="D91" s="38" t="s">
        <v>118</v>
      </c>
      <c r="E91" s="59"/>
      <c r="F91" s="62"/>
    </row>
    <row r="92" spans="2:6" ht="39.950000000000003" customHeight="1">
      <c r="B92" s="63" t="s">
        <v>119</v>
      </c>
      <c r="C92" s="44">
        <v>1</v>
      </c>
      <c r="D92" s="36" t="s">
        <v>120</v>
      </c>
      <c r="E92" s="58">
        <v>2</v>
      </c>
      <c r="F92" s="65"/>
    </row>
    <row r="93" spans="2:6" ht="39.950000000000003" customHeight="1">
      <c r="B93" s="63"/>
      <c r="C93" s="44">
        <v>2</v>
      </c>
      <c r="D93" s="36" t="s">
        <v>121</v>
      </c>
      <c r="E93" s="58"/>
      <c r="F93" s="65"/>
    </row>
    <row r="94" spans="2:6" ht="39.950000000000003" customHeight="1">
      <c r="B94" s="63"/>
      <c r="C94" s="44">
        <v>3</v>
      </c>
      <c r="D94" s="36" t="s">
        <v>122</v>
      </c>
      <c r="E94" s="58"/>
      <c r="F94" s="65"/>
    </row>
    <row r="95" spans="2:6" ht="39.950000000000003" customHeight="1">
      <c r="B95" s="72"/>
      <c r="C95" s="44">
        <v>4</v>
      </c>
      <c r="D95" s="39" t="s">
        <v>123</v>
      </c>
      <c r="E95" s="59"/>
      <c r="F95" s="73"/>
    </row>
    <row r="96" spans="2:6" ht="39.950000000000003" customHeight="1">
      <c r="B96" s="63" t="s">
        <v>124</v>
      </c>
      <c r="C96" s="44">
        <v>1</v>
      </c>
      <c r="D96" s="36" t="s">
        <v>125</v>
      </c>
      <c r="E96" s="58">
        <v>1</v>
      </c>
      <c r="F96" s="65"/>
    </row>
    <row r="97" spans="2:6" ht="39.950000000000003" customHeight="1">
      <c r="B97" s="63"/>
      <c r="C97" s="44">
        <v>2</v>
      </c>
      <c r="D97" s="36" t="s">
        <v>126</v>
      </c>
      <c r="E97" s="58"/>
      <c r="F97" s="65"/>
    </row>
    <row r="98" spans="2:6" ht="39.950000000000003" customHeight="1">
      <c r="B98" s="63"/>
      <c r="C98" s="44">
        <v>3</v>
      </c>
      <c r="D98" s="36" t="s">
        <v>127</v>
      </c>
      <c r="E98" s="58"/>
      <c r="F98" s="65"/>
    </row>
    <row r="99" spans="2:6" ht="43.5" customHeight="1">
      <c r="B99" s="64"/>
      <c r="C99" s="44">
        <v>4</v>
      </c>
      <c r="D99" s="40" t="s">
        <v>128</v>
      </c>
      <c r="E99" s="59"/>
      <c r="F99" s="66"/>
    </row>
    <row r="100" spans="2:6" ht="39.950000000000003" customHeight="1">
      <c r="B100" s="55" t="s">
        <v>129</v>
      </c>
      <c r="C100" s="44">
        <v>1</v>
      </c>
      <c r="D100" s="41" t="s">
        <v>130</v>
      </c>
      <c r="E100" s="58">
        <v>3</v>
      </c>
      <c r="F100" s="60"/>
    </row>
    <row r="101" spans="2:6" ht="39.950000000000003" customHeight="1">
      <c r="B101" s="56"/>
      <c r="C101" s="44">
        <v>2</v>
      </c>
      <c r="D101" s="36" t="s">
        <v>131</v>
      </c>
      <c r="E101" s="58"/>
      <c r="F101" s="61"/>
    </row>
    <row r="102" spans="2:6" ht="39.950000000000003" customHeight="1">
      <c r="B102" s="56"/>
      <c r="C102" s="44">
        <v>3</v>
      </c>
      <c r="D102" s="36" t="s">
        <v>132</v>
      </c>
      <c r="E102" s="58"/>
      <c r="F102" s="61"/>
    </row>
    <row r="103" spans="2:6" ht="39.950000000000003" customHeight="1">
      <c r="B103" s="57"/>
      <c r="C103" s="44">
        <v>4</v>
      </c>
      <c r="D103" s="38" t="s">
        <v>133</v>
      </c>
      <c r="E103" s="59"/>
      <c r="F103" s="62"/>
    </row>
  </sheetData>
  <mergeCells count="75">
    <mergeCell ref="F22:F25"/>
    <mergeCell ref="B1:F1"/>
    <mergeCell ref="B100:B103"/>
    <mergeCell ref="E100:E103"/>
    <mergeCell ref="F100:F103"/>
    <mergeCell ref="B30:B33"/>
    <mergeCell ref="E30:E33"/>
    <mergeCell ref="F30:F33"/>
    <mergeCell ref="E54:E57"/>
    <mergeCell ref="F54:F57"/>
    <mergeCell ref="B54:B57"/>
    <mergeCell ref="B36:B39"/>
    <mergeCell ref="E36:E39"/>
    <mergeCell ref="F36:F39"/>
    <mergeCell ref="B50:B53"/>
    <mergeCell ref="E50:E53"/>
    <mergeCell ref="F50:F53"/>
    <mergeCell ref="B35:F35"/>
    <mergeCell ref="B92:B95"/>
    <mergeCell ref="E92:E95"/>
    <mergeCell ref="F92:F95"/>
    <mergeCell ref="B74:B77"/>
    <mergeCell ref="E74:E77"/>
    <mergeCell ref="F74:F77"/>
    <mergeCell ref="E78:E81"/>
    <mergeCell ref="F78:F81"/>
    <mergeCell ref="B78:B81"/>
    <mergeCell ref="B73:F73"/>
    <mergeCell ref="B59:F59"/>
    <mergeCell ref="B46:B49"/>
    <mergeCell ref="E46:E49"/>
    <mergeCell ref="F46:F49"/>
    <mergeCell ref="B96:B99"/>
    <mergeCell ref="E96:E99"/>
    <mergeCell ref="F96:F99"/>
    <mergeCell ref="B82:B85"/>
    <mergeCell ref="E82:E85"/>
    <mergeCell ref="F82:F85"/>
    <mergeCell ref="B87:F87"/>
    <mergeCell ref="B88:B91"/>
    <mergeCell ref="E88:E91"/>
    <mergeCell ref="F88:F91"/>
    <mergeCell ref="C2:D2"/>
    <mergeCell ref="B3:F3"/>
    <mergeCell ref="B13:F13"/>
    <mergeCell ref="B18:B21"/>
    <mergeCell ref="F18:F21"/>
    <mergeCell ref="E18:E21"/>
    <mergeCell ref="B14:B17"/>
    <mergeCell ref="E14:E17"/>
    <mergeCell ref="F14:F17"/>
    <mergeCell ref="B4:B7"/>
    <mergeCell ref="B8:B11"/>
    <mergeCell ref="B60:B63"/>
    <mergeCell ref="E60:E63"/>
    <mergeCell ref="F60:F63"/>
    <mergeCell ref="F4:F7"/>
    <mergeCell ref="E4:E7"/>
    <mergeCell ref="E8:E11"/>
    <mergeCell ref="F8:F11"/>
    <mergeCell ref="B42:B45"/>
    <mergeCell ref="E42:E45"/>
    <mergeCell ref="F42:F45"/>
    <mergeCell ref="B26:B29"/>
    <mergeCell ref="B41:F41"/>
    <mergeCell ref="E26:E29"/>
    <mergeCell ref="F26:F29"/>
    <mergeCell ref="B22:B25"/>
    <mergeCell ref="E22:E25"/>
    <mergeCell ref="B68:B71"/>
    <mergeCell ref="E68:E71"/>
    <mergeCell ref="F68:F71"/>
    <mergeCell ref="B64:B67"/>
    <mergeCell ref="E64:E67"/>
    <mergeCell ref="F64:F67"/>
  </mergeCells>
  <phoneticPr fontId="0" type="noConversion"/>
  <conditionalFormatting sqref="B40 B12 B104:F216 B41:F41 D12:F12 D40:F40">
    <cfRule type="cellIs" dxfId="132" priority="806" stopIfTrue="1" operator="equal">
      <formula>1</formula>
    </cfRule>
    <cfRule type="cellIs" dxfId="131" priority="807" stopIfTrue="1" operator="equal">
      <formula>2</formula>
    </cfRule>
    <cfRule type="cellIs" dxfId="130" priority="808" stopIfTrue="1" operator="equal">
      <formula>3</formula>
    </cfRule>
    <cfRule type="cellIs" dxfId="129" priority="809" stopIfTrue="1" operator="equal">
      <formula>4</formula>
    </cfRule>
  </conditionalFormatting>
  <conditionalFormatting sqref="C12">
    <cfRule type="cellIs" dxfId="128" priority="582" stopIfTrue="1" operator="equal">
      <formula>1</formula>
    </cfRule>
    <cfRule type="cellIs" dxfId="127" priority="583" stopIfTrue="1" operator="equal">
      <formula>2</formula>
    </cfRule>
    <cfRule type="cellIs" dxfId="126" priority="584" stopIfTrue="1" operator="equal">
      <formula>3</formula>
    </cfRule>
    <cfRule type="cellIs" dxfId="125" priority="585" stopIfTrue="1" operator="equal">
      <formula>4</formula>
    </cfRule>
  </conditionalFormatting>
  <conditionalFormatting sqref="C40">
    <cfRule type="cellIs" dxfId="124" priority="614" stopIfTrue="1" operator="equal">
      <formula>1</formula>
    </cfRule>
    <cfRule type="cellIs" dxfId="123" priority="615" stopIfTrue="1" operator="equal">
      <formula>2</formula>
    </cfRule>
    <cfRule type="cellIs" dxfId="122" priority="616" stopIfTrue="1" operator="equal">
      <formula>3</formula>
    </cfRule>
    <cfRule type="cellIs" dxfId="121" priority="617" stopIfTrue="1" operator="equal">
      <formula>4</formula>
    </cfRule>
  </conditionalFormatting>
  <conditionalFormatting sqref="C4:C11">
    <cfRule type="cellIs" dxfId="120" priority="327" stopIfTrue="1" operator="lessThanOrEqual">
      <formula>$F$8</formula>
    </cfRule>
    <cfRule type="cellIs" dxfId="119" priority="328" stopIfTrue="1" operator="between">
      <formula>2</formula>
      <formula>3.5</formula>
    </cfRule>
    <cfRule type="cellIs" dxfId="118" priority="329" stopIfTrue="1" operator="greaterThanOrEqual">
      <formula>4</formula>
    </cfRule>
  </conditionalFormatting>
  <conditionalFormatting sqref="E4">
    <cfRule type="cellIs" dxfId="117" priority="324" stopIfTrue="1" operator="lessThanOrEqual">
      <formula>1</formula>
    </cfRule>
    <cfRule type="cellIs" dxfId="116" priority="325" stopIfTrue="1" operator="between">
      <formula>2</formula>
      <formula>3.5</formula>
    </cfRule>
    <cfRule type="cellIs" dxfId="115" priority="326" stopIfTrue="1" operator="greaterThanOrEqual">
      <formula>4</formula>
    </cfRule>
  </conditionalFormatting>
  <conditionalFormatting sqref="B34 D34:F34">
    <cfRule type="cellIs" dxfId="114" priority="191" stopIfTrue="1" operator="equal">
      <formula>1</formula>
    </cfRule>
    <cfRule type="cellIs" dxfId="113" priority="192" stopIfTrue="1" operator="equal">
      <formula>2</formula>
    </cfRule>
    <cfRule type="cellIs" dxfId="112" priority="193" stopIfTrue="1" operator="equal">
      <formula>3</formula>
    </cfRule>
    <cfRule type="cellIs" dxfId="111" priority="194" stopIfTrue="1" operator="equal">
      <formula>4</formula>
    </cfRule>
  </conditionalFormatting>
  <conditionalFormatting sqref="C34">
    <cfRule type="cellIs" dxfId="110" priority="187" stopIfTrue="1" operator="equal">
      <formula>1</formula>
    </cfRule>
    <cfRule type="cellIs" dxfId="109" priority="188" stopIfTrue="1" operator="equal">
      <formula>2</formula>
    </cfRule>
    <cfRule type="cellIs" dxfId="108" priority="189" stopIfTrue="1" operator="equal">
      <formula>3</formula>
    </cfRule>
    <cfRule type="cellIs" dxfId="107" priority="190" stopIfTrue="1" operator="equal">
      <formula>4</formula>
    </cfRule>
  </conditionalFormatting>
  <conditionalFormatting sqref="B58 D58:F58">
    <cfRule type="cellIs" dxfId="106" priority="168" stopIfTrue="1" operator="equal">
      <formula>1</formula>
    </cfRule>
    <cfRule type="cellIs" dxfId="105" priority="169" stopIfTrue="1" operator="equal">
      <formula>2</formula>
    </cfRule>
    <cfRule type="cellIs" dxfId="104" priority="170" stopIfTrue="1" operator="equal">
      <formula>3</formula>
    </cfRule>
    <cfRule type="cellIs" dxfId="103" priority="171" stopIfTrue="1" operator="equal">
      <formula>4</formula>
    </cfRule>
  </conditionalFormatting>
  <conditionalFormatting sqref="C58">
    <cfRule type="cellIs" dxfId="102" priority="164" stopIfTrue="1" operator="equal">
      <formula>1</formula>
    </cfRule>
    <cfRule type="cellIs" dxfId="101" priority="165" stopIfTrue="1" operator="equal">
      <formula>2</formula>
    </cfRule>
    <cfRule type="cellIs" dxfId="100" priority="166" stopIfTrue="1" operator="equal">
      <formula>3</formula>
    </cfRule>
    <cfRule type="cellIs" dxfId="99" priority="167" stopIfTrue="1" operator="equal">
      <formula>4</formula>
    </cfRule>
  </conditionalFormatting>
  <conditionalFormatting sqref="B72 D72:F72">
    <cfRule type="cellIs" dxfId="98" priority="145" stopIfTrue="1" operator="equal">
      <formula>1</formula>
    </cfRule>
    <cfRule type="cellIs" dxfId="97" priority="146" stopIfTrue="1" operator="equal">
      <formula>2</formula>
    </cfRule>
    <cfRule type="cellIs" dxfId="96" priority="147" stopIfTrue="1" operator="equal">
      <formula>3</formula>
    </cfRule>
    <cfRule type="cellIs" dxfId="95" priority="148" stopIfTrue="1" operator="equal">
      <formula>4</formula>
    </cfRule>
  </conditionalFormatting>
  <conditionalFormatting sqref="C72">
    <cfRule type="cellIs" dxfId="94" priority="141" stopIfTrue="1" operator="equal">
      <formula>1</formula>
    </cfRule>
    <cfRule type="cellIs" dxfId="93" priority="142" stopIfTrue="1" operator="equal">
      <formula>2</formula>
    </cfRule>
    <cfRule type="cellIs" dxfId="92" priority="143" stopIfTrue="1" operator="equal">
      <formula>3</formula>
    </cfRule>
    <cfRule type="cellIs" dxfId="91" priority="144" stopIfTrue="1" operator="equal">
      <formula>4</formula>
    </cfRule>
  </conditionalFormatting>
  <conditionalFormatting sqref="B86 D86:F86">
    <cfRule type="cellIs" dxfId="90" priority="122" stopIfTrue="1" operator="equal">
      <formula>1</formula>
    </cfRule>
    <cfRule type="cellIs" dxfId="89" priority="123" stopIfTrue="1" operator="equal">
      <formula>2</formula>
    </cfRule>
    <cfRule type="cellIs" dxfId="88" priority="124" stopIfTrue="1" operator="equal">
      <formula>3</formula>
    </cfRule>
    <cfRule type="cellIs" dxfId="87" priority="125" stopIfTrue="1" operator="equal">
      <formula>4</formula>
    </cfRule>
  </conditionalFormatting>
  <conditionalFormatting sqref="C86">
    <cfRule type="cellIs" dxfId="86" priority="118" stopIfTrue="1" operator="equal">
      <formula>1</formula>
    </cfRule>
    <cfRule type="cellIs" dxfId="85" priority="119" stopIfTrue="1" operator="equal">
      <formula>2</formula>
    </cfRule>
    <cfRule type="cellIs" dxfId="84" priority="120" stopIfTrue="1" operator="equal">
      <formula>3</formula>
    </cfRule>
    <cfRule type="cellIs" dxfId="83" priority="121" stopIfTrue="1" operator="equal">
      <formula>4</formula>
    </cfRule>
  </conditionalFormatting>
  <conditionalFormatting sqref="E8">
    <cfRule type="cellIs" dxfId="82" priority="97" stopIfTrue="1" operator="lessThanOrEqual">
      <formula>1</formula>
    </cfRule>
    <cfRule type="cellIs" dxfId="81" priority="98" stopIfTrue="1" operator="between">
      <formula>2</formula>
      <formula>3.5</formula>
    </cfRule>
    <cfRule type="cellIs" dxfId="80" priority="99" stopIfTrue="1" operator="greaterThanOrEqual">
      <formula>4</formula>
    </cfRule>
  </conditionalFormatting>
  <conditionalFormatting sqref="E14 E18 E22 E26 E30">
    <cfRule type="cellIs" dxfId="79" priority="94" stopIfTrue="1" operator="lessThanOrEqual">
      <formula>1</formula>
    </cfRule>
    <cfRule type="cellIs" dxfId="78" priority="95" stopIfTrue="1" operator="between">
      <formula>2</formula>
      <formula>3.5</formula>
    </cfRule>
    <cfRule type="cellIs" dxfId="77" priority="96" stopIfTrue="1" operator="greaterThanOrEqual">
      <formula>4</formula>
    </cfRule>
  </conditionalFormatting>
  <conditionalFormatting sqref="E36">
    <cfRule type="cellIs" dxfId="76" priority="91" stopIfTrue="1" operator="lessThanOrEqual">
      <formula>1</formula>
    </cfRule>
    <cfRule type="cellIs" dxfId="75" priority="92" stopIfTrue="1" operator="between">
      <formula>2</formula>
      <formula>3.5</formula>
    </cfRule>
    <cfRule type="cellIs" dxfId="74" priority="93" stopIfTrue="1" operator="greaterThanOrEqual">
      <formula>4</formula>
    </cfRule>
  </conditionalFormatting>
  <conditionalFormatting sqref="E42 E46 E50 E54">
    <cfRule type="cellIs" dxfId="73" priority="88" stopIfTrue="1" operator="lessThanOrEqual">
      <formula>1</formula>
    </cfRule>
    <cfRule type="cellIs" dxfId="72" priority="89" stopIfTrue="1" operator="between">
      <formula>2</formula>
      <formula>3.5</formula>
    </cfRule>
    <cfRule type="cellIs" dxfId="71" priority="90" stopIfTrue="1" operator="greaterThanOrEqual">
      <formula>4</formula>
    </cfRule>
  </conditionalFormatting>
  <conditionalFormatting sqref="E60 E64 E68">
    <cfRule type="cellIs" dxfId="70" priority="85" stopIfTrue="1" operator="lessThanOrEqual">
      <formula>1</formula>
    </cfRule>
    <cfRule type="cellIs" dxfId="69" priority="86" stopIfTrue="1" operator="between">
      <formula>2</formula>
      <formula>3.5</formula>
    </cfRule>
    <cfRule type="cellIs" dxfId="68" priority="87" stopIfTrue="1" operator="greaterThanOrEqual">
      <formula>4</formula>
    </cfRule>
  </conditionalFormatting>
  <conditionalFormatting sqref="E74 E78 E82">
    <cfRule type="cellIs" dxfId="67" priority="82" stopIfTrue="1" operator="lessThanOrEqual">
      <formula>1</formula>
    </cfRule>
    <cfRule type="cellIs" dxfId="66" priority="83" stopIfTrue="1" operator="between">
      <formula>2</formula>
      <formula>3.5</formula>
    </cfRule>
    <cfRule type="cellIs" dxfId="65" priority="84" stopIfTrue="1" operator="greaterThanOrEqual">
      <formula>4</formula>
    </cfRule>
  </conditionalFormatting>
  <conditionalFormatting sqref="E88 E92 E96 E100">
    <cfRule type="cellIs" dxfId="64" priority="79" stopIfTrue="1" operator="lessThanOrEqual">
      <formula>1</formula>
    </cfRule>
    <cfRule type="cellIs" dxfId="63" priority="80" stopIfTrue="1" operator="between">
      <formula>2</formula>
      <formula>3.5</formula>
    </cfRule>
    <cfRule type="cellIs" dxfId="62" priority="81" stopIfTrue="1" operator="greaterThanOrEqual">
      <formula>4</formula>
    </cfRule>
  </conditionalFormatting>
  <conditionalFormatting sqref="C14:C19">
    <cfRule type="cellIs" dxfId="61" priority="43" stopIfTrue="1" operator="lessThanOrEqual">
      <formula>$F$8</formula>
    </cfRule>
    <cfRule type="cellIs" dxfId="60" priority="44" stopIfTrue="1" operator="between">
      <formula>2</formula>
      <formula>3.5</formula>
    </cfRule>
    <cfRule type="cellIs" dxfId="59" priority="45" stopIfTrue="1" operator="greaterThanOrEqual">
      <formula>4</formula>
    </cfRule>
  </conditionalFormatting>
  <conditionalFormatting sqref="C20:C25">
    <cfRule type="cellIs" dxfId="58" priority="40" stopIfTrue="1" operator="lessThanOrEqual">
      <formula>$F$8</formula>
    </cfRule>
    <cfRule type="cellIs" dxfId="57" priority="41" stopIfTrue="1" operator="between">
      <formula>2</formula>
      <formula>3.5</formula>
    </cfRule>
    <cfRule type="cellIs" dxfId="56" priority="42" stopIfTrue="1" operator="greaterThanOrEqual">
      <formula>4</formula>
    </cfRule>
  </conditionalFormatting>
  <conditionalFormatting sqref="C26:C31">
    <cfRule type="cellIs" dxfId="55" priority="37" stopIfTrue="1" operator="lessThanOrEqual">
      <formula>$F$8</formula>
    </cfRule>
    <cfRule type="cellIs" dxfId="54" priority="38" stopIfTrue="1" operator="between">
      <formula>2</formula>
      <formula>3.5</formula>
    </cfRule>
    <cfRule type="cellIs" dxfId="53" priority="39" stopIfTrue="1" operator="greaterThanOrEqual">
      <formula>4</formula>
    </cfRule>
  </conditionalFormatting>
  <conditionalFormatting sqref="C32:C33">
    <cfRule type="cellIs" dxfId="52" priority="34" stopIfTrue="1" operator="lessThanOrEqual">
      <formula>$F$8</formula>
    </cfRule>
    <cfRule type="cellIs" dxfId="51" priority="35" stopIfTrue="1" operator="between">
      <formula>2</formula>
      <formula>3.5</formula>
    </cfRule>
    <cfRule type="cellIs" dxfId="50" priority="36" stopIfTrue="1" operator="greaterThanOrEqual">
      <formula>4</formula>
    </cfRule>
  </conditionalFormatting>
  <conditionalFormatting sqref="C36:C39">
    <cfRule type="cellIs" dxfId="49" priority="31" stopIfTrue="1" operator="lessThanOrEqual">
      <formula>$F$8</formula>
    </cfRule>
    <cfRule type="cellIs" dxfId="48" priority="32" stopIfTrue="1" operator="between">
      <formula>2</formula>
      <formula>3.5</formula>
    </cfRule>
    <cfRule type="cellIs" dxfId="47" priority="33" stopIfTrue="1" operator="greaterThanOrEqual">
      <formula>4</formula>
    </cfRule>
  </conditionalFormatting>
  <conditionalFormatting sqref="C42:C51">
    <cfRule type="cellIs" dxfId="46" priority="28" stopIfTrue="1" operator="lessThanOrEqual">
      <formula>$F$8</formula>
    </cfRule>
    <cfRule type="cellIs" dxfId="45" priority="29" stopIfTrue="1" operator="between">
      <formula>2</formula>
      <formula>3.5</formula>
    </cfRule>
    <cfRule type="cellIs" dxfId="44" priority="30" stopIfTrue="1" operator="greaterThanOrEqual">
      <formula>4</formula>
    </cfRule>
  </conditionalFormatting>
  <conditionalFormatting sqref="C52:C57">
    <cfRule type="cellIs" dxfId="43" priority="25" stopIfTrue="1" operator="lessThanOrEqual">
      <formula>$F$8</formula>
    </cfRule>
    <cfRule type="cellIs" dxfId="42" priority="26" stopIfTrue="1" operator="between">
      <formula>2</formula>
      <formula>3.5</formula>
    </cfRule>
    <cfRule type="cellIs" dxfId="41" priority="27" stopIfTrue="1" operator="greaterThanOrEqual">
      <formula>4</formula>
    </cfRule>
  </conditionalFormatting>
  <conditionalFormatting sqref="C60:C63">
    <cfRule type="cellIs" dxfId="40" priority="22" stopIfTrue="1" operator="lessThanOrEqual">
      <formula>$F$8</formula>
    </cfRule>
    <cfRule type="cellIs" dxfId="39" priority="23" stopIfTrue="1" operator="between">
      <formula>2</formula>
      <formula>3.5</formula>
    </cfRule>
    <cfRule type="cellIs" dxfId="38" priority="24" stopIfTrue="1" operator="greaterThanOrEqual">
      <formula>4</formula>
    </cfRule>
  </conditionalFormatting>
  <conditionalFormatting sqref="C64:C69">
    <cfRule type="cellIs" dxfId="37" priority="19" stopIfTrue="1" operator="lessThanOrEqual">
      <formula>$F$8</formula>
    </cfRule>
    <cfRule type="cellIs" dxfId="36" priority="20" stopIfTrue="1" operator="between">
      <formula>2</formula>
      <formula>3.5</formula>
    </cfRule>
    <cfRule type="cellIs" dxfId="35" priority="21" stopIfTrue="1" operator="greaterThanOrEqual">
      <formula>4</formula>
    </cfRule>
  </conditionalFormatting>
  <conditionalFormatting sqref="C70:C71">
    <cfRule type="cellIs" dxfId="34" priority="16" stopIfTrue="1" operator="lessThanOrEqual">
      <formula>$F$8</formula>
    </cfRule>
    <cfRule type="cellIs" dxfId="33" priority="17" stopIfTrue="1" operator="between">
      <formula>2</formula>
      <formula>3.5</formula>
    </cfRule>
    <cfRule type="cellIs" dxfId="32" priority="18" stopIfTrue="1" operator="greaterThanOrEqual">
      <formula>4</formula>
    </cfRule>
  </conditionalFormatting>
  <conditionalFormatting sqref="C74:C81">
    <cfRule type="cellIs" dxfId="31" priority="13" stopIfTrue="1" operator="lessThanOrEqual">
      <formula>$F$8</formula>
    </cfRule>
    <cfRule type="cellIs" dxfId="30" priority="14" stopIfTrue="1" operator="between">
      <formula>2</formula>
      <formula>3.5</formula>
    </cfRule>
    <cfRule type="cellIs" dxfId="29" priority="15" stopIfTrue="1" operator="greaterThanOrEqual">
      <formula>4</formula>
    </cfRule>
  </conditionalFormatting>
  <conditionalFormatting sqref="C82:C85">
    <cfRule type="cellIs" dxfId="28" priority="10" stopIfTrue="1" operator="lessThanOrEqual">
      <formula>$F$8</formula>
    </cfRule>
    <cfRule type="cellIs" dxfId="27" priority="11" stopIfTrue="1" operator="between">
      <formula>2</formula>
      <formula>3.5</formula>
    </cfRule>
    <cfRule type="cellIs" dxfId="26" priority="12" stopIfTrue="1" operator="greaterThanOrEqual">
      <formula>4</formula>
    </cfRule>
  </conditionalFormatting>
  <conditionalFormatting sqref="C88:C93">
    <cfRule type="cellIs" dxfId="25" priority="7" stopIfTrue="1" operator="lessThanOrEqual">
      <formula>$F$8</formula>
    </cfRule>
    <cfRule type="cellIs" dxfId="24" priority="8" stopIfTrue="1" operator="between">
      <formula>2</formula>
      <formula>3.5</formula>
    </cfRule>
    <cfRule type="cellIs" dxfId="23" priority="9" stopIfTrue="1" operator="greaterThanOrEqual">
      <formula>4</formula>
    </cfRule>
  </conditionalFormatting>
  <conditionalFormatting sqref="C94:C99">
    <cfRule type="cellIs" dxfId="22" priority="4" stopIfTrue="1" operator="lessThanOrEqual">
      <formula>$F$8</formula>
    </cfRule>
    <cfRule type="cellIs" dxfId="21" priority="5" stopIfTrue="1" operator="between">
      <formula>2</formula>
      <formula>3.5</formula>
    </cfRule>
    <cfRule type="cellIs" dxfId="20" priority="6" stopIfTrue="1" operator="greaterThanOrEqual">
      <formula>4</formula>
    </cfRule>
  </conditionalFormatting>
  <conditionalFormatting sqref="C100:C103">
    <cfRule type="cellIs" dxfId="19" priority="1" stopIfTrue="1" operator="lessThanOrEqual">
      <formula>$F$8</formula>
    </cfRule>
    <cfRule type="cellIs" dxfId="18" priority="2" stopIfTrue="1" operator="between">
      <formula>2</formula>
      <formula>3.5</formula>
    </cfRule>
    <cfRule type="cellIs" dxfId="17" priority="3" stopIfTrue="1" operator="greaterThanOrEqual">
      <formula>4</formula>
    </cfRule>
  </conditionalFormatting>
  <dataValidations count="1">
    <dataValidation type="list" allowBlank="1" showInputMessage="1" showErrorMessage="1" sqref="E4:E12 E36:E40 E74:E86 E42:E58 E14:E34 E60:E72 E88:E103" xr:uid="{00000000-0002-0000-0100-000000000000}">
      <formula1>"1,2,3,4"</formula1>
    </dataValidation>
  </dataValidations>
  <pageMargins left="0.74803149606299202" right="0.74803149599999996" top="0.98425196850393704" bottom="0.98425196850393704" header="0.511811023622047" footer="0.511811023622047"/>
  <pageSetup scale="50" fitToHeight="4"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1"/>
  <sheetViews>
    <sheetView showGridLines="0" showRowColHeaders="0" workbookViewId="0">
      <selection activeCell="B2" sqref="B2"/>
    </sheetView>
  </sheetViews>
  <sheetFormatPr defaultColWidth="8.85546875" defaultRowHeight="12"/>
  <cols>
    <col min="1" max="1" width="2.7109375" style="1" customWidth="1"/>
    <col min="2" max="2" width="67.28515625" style="1" customWidth="1"/>
    <col min="3" max="4" width="14" style="1" customWidth="1"/>
    <col min="5" max="5" width="83.42578125" style="1" customWidth="1"/>
    <col min="6" max="6" width="9.140625" style="1" hidden="1" customWidth="1"/>
    <col min="7" max="11" width="85" style="1" customWidth="1"/>
    <col min="12" max="16384" width="8.85546875" style="1"/>
  </cols>
  <sheetData>
    <row r="1" spans="2:6" s="3" customFormat="1" ht="69.95" customHeight="1">
      <c r="B1" s="52" t="s">
        <v>0</v>
      </c>
      <c r="C1" s="52"/>
      <c r="D1" s="52"/>
      <c r="E1" s="52"/>
      <c r="F1" s="4"/>
    </row>
    <row r="2" spans="2:6" s="3" customFormat="1" ht="24" customHeight="1">
      <c r="B2" s="49" t="s">
        <v>134</v>
      </c>
      <c r="C2" s="28"/>
      <c r="D2" s="28"/>
      <c r="E2" s="28"/>
      <c r="F2" s="4"/>
    </row>
    <row r="3" spans="2:6" s="10" customFormat="1" ht="39" customHeight="1">
      <c r="B3" s="45" t="s">
        <v>135</v>
      </c>
      <c r="C3" s="46" t="s">
        <v>15</v>
      </c>
      <c r="D3" s="46" t="s">
        <v>136</v>
      </c>
      <c r="E3" s="46" t="s">
        <v>137</v>
      </c>
      <c r="F3" s="25" t="s">
        <v>136</v>
      </c>
    </row>
    <row r="4" spans="2:6" s="2" customFormat="1" ht="39" customHeight="1">
      <c r="B4" s="47" t="str">
        <f>'Self Assessment'!B3</f>
        <v>Orientation</v>
      </c>
      <c r="C4" s="27">
        <f>AVERAGE('Self Assessment'!E4:E11)</f>
        <v>2.5</v>
      </c>
      <c r="D4" s="27">
        <f>IF(F4&lt;4,F4,4)</f>
        <v>3</v>
      </c>
      <c r="E4" s="90"/>
      <c r="F4" s="26">
        <f>C4+0.5</f>
        <v>3</v>
      </c>
    </row>
    <row r="5" spans="2:6" s="2" customFormat="1" ht="39" customHeight="1">
      <c r="B5" s="47" t="str">
        <f>'Self Assessment'!B13</f>
        <v>Management &amp; Leadership</v>
      </c>
      <c r="C5" s="27">
        <f>AVERAGE('Self Assessment'!E14:E33)</f>
        <v>3.2</v>
      </c>
      <c r="D5" s="27">
        <f t="shared" ref="D5:D11" si="0">IF(F5&lt;4,F5,4)</f>
        <v>3.7</v>
      </c>
      <c r="E5" s="90"/>
      <c r="F5" s="26">
        <f t="shared" ref="F5:F11" si="1">C5+0.5</f>
        <v>3.7</v>
      </c>
    </row>
    <row r="6" spans="2:6" s="2" customFormat="1" ht="39" customHeight="1">
      <c r="B6" s="47" t="str">
        <f>'Self Assessment'!B35</f>
        <v>Organizational Alignment</v>
      </c>
      <c r="C6" s="27">
        <f>AVERAGE('Self Assessment'!E36:E39)</f>
        <v>1</v>
      </c>
      <c r="D6" s="27">
        <f t="shared" si="0"/>
        <v>1.5</v>
      </c>
      <c r="E6" s="90"/>
      <c r="F6" s="26">
        <f t="shared" si="1"/>
        <v>1.5</v>
      </c>
    </row>
    <row r="7" spans="2:6" s="2" customFormat="1" ht="39" customHeight="1">
      <c r="B7" s="47" t="str">
        <f>'Self Assessment'!B41</f>
        <v>Customer Service &amp; Success</v>
      </c>
      <c r="C7" s="27">
        <f>AVERAGE('Self Assessment'!E42:E57)</f>
        <v>4</v>
      </c>
      <c r="D7" s="27">
        <f t="shared" si="0"/>
        <v>4</v>
      </c>
      <c r="E7" s="90"/>
      <c r="F7" s="26">
        <f t="shared" si="1"/>
        <v>4.5</v>
      </c>
    </row>
    <row r="8" spans="2:6" s="2" customFormat="1" ht="39" customHeight="1">
      <c r="B8" s="47" t="str">
        <f>'Self Assessment'!B59</f>
        <v>Technology</v>
      </c>
      <c r="C8" s="27">
        <f>AVERAGE('Self Assessment'!E60:E71)</f>
        <v>2.6666666666666665</v>
      </c>
      <c r="D8" s="27">
        <f t="shared" si="0"/>
        <v>3.1666666666666665</v>
      </c>
      <c r="E8" s="90"/>
      <c r="F8" s="26">
        <f t="shared" si="1"/>
        <v>3.1666666666666665</v>
      </c>
    </row>
    <row r="9" spans="2:6" s="2" customFormat="1" ht="39" customHeight="1">
      <c r="B9" s="47" t="str">
        <f>'Self Assessment'!B73:F73</f>
        <v>Budget &amp; Staffing</v>
      </c>
      <c r="C9" s="27">
        <f>AVERAGE('Self Assessment'!E74:E85)</f>
        <v>3.3333333333333335</v>
      </c>
      <c r="D9" s="27">
        <f t="shared" si="0"/>
        <v>3.8333333333333335</v>
      </c>
      <c r="E9" s="90"/>
      <c r="F9" s="26">
        <f t="shared" si="1"/>
        <v>3.8333333333333335</v>
      </c>
    </row>
    <row r="10" spans="2:6" s="2" customFormat="1" ht="39" customHeight="1">
      <c r="B10" s="47" t="str">
        <f>'Self Assessment'!B87:F87</f>
        <v>Research, Metrics &amp; Reporting</v>
      </c>
      <c r="C10" s="27">
        <f>AVERAGE('Self Assessment'!E88:E103)</f>
        <v>2.25</v>
      </c>
      <c r="D10" s="27">
        <f t="shared" si="0"/>
        <v>2.75</v>
      </c>
      <c r="E10" s="90"/>
      <c r="F10" s="26">
        <f t="shared" si="1"/>
        <v>2.75</v>
      </c>
    </row>
    <row r="11" spans="2:6" s="2" customFormat="1" ht="45.6" customHeight="1">
      <c r="B11" s="48" t="s">
        <v>138</v>
      </c>
      <c r="C11" s="27">
        <f>AVERAGE(C4:C10)</f>
        <v>2.7071428571428569</v>
      </c>
      <c r="D11" s="27">
        <f t="shared" si="0"/>
        <v>3.2071428571428569</v>
      </c>
      <c r="E11" s="90"/>
      <c r="F11" s="26">
        <f t="shared" si="1"/>
        <v>3.2071428571428569</v>
      </c>
    </row>
  </sheetData>
  <mergeCells count="2">
    <mergeCell ref="E4:E11"/>
    <mergeCell ref="B1:E1"/>
  </mergeCells>
  <phoneticPr fontId="0" type="noConversion"/>
  <conditionalFormatting sqref="E4:E11">
    <cfRule type="cellIs" dxfId="16" priority="22" stopIfTrue="1" operator="between">
      <formula>2</formula>
      <formula>2.99</formula>
    </cfRule>
    <cfRule type="cellIs" dxfId="15" priority="23" stopIfTrue="1" operator="between">
      <formula>4</formula>
      <formula>5</formula>
    </cfRule>
  </conditionalFormatting>
  <conditionalFormatting sqref="B4:B8">
    <cfRule type="cellIs" dxfId="14" priority="19" stopIfTrue="1" operator="between">
      <formula>3</formula>
      <formula>4</formula>
    </cfRule>
    <cfRule type="cellIs" dxfId="13" priority="20" stopIfTrue="1" operator="between">
      <formula>2</formula>
      <formula>2.99</formula>
    </cfRule>
    <cfRule type="cellIs" dxfId="12" priority="21" stopIfTrue="1" operator="lessThanOrEqual">
      <formula>1.9</formula>
    </cfRule>
  </conditionalFormatting>
  <conditionalFormatting sqref="B9:B10">
    <cfRule type="cellIs" dxfId="11" priority="16" stopIfTrue="1" operator="between">
      <formula>3</formula>
      <formula>4</formula>
    </cfRule>
    <cfRule type="cellIs" dxfId="10" priority="17" stopIfTrue="1" operator="between">
      <formula>2</formula>
      <formula>2.99</formula>
    </cfRule>
    <cfRule type="cellIs" dxfId="9" priority="18" stopIfTrue="1" operator="lessThanOrEqual">
      <formula>1.9</formula>
    </cfRule>
  </conditionalFormatting>
  <conditionalFormatting sqref="C4:C11">
    <cfRule type="cellIs" dxfId="8" priority="13" stopIfTrue="1" operator="between">
      <formula>3</formula>
      <formula>4</formula>
    </cfRule>
    <cfRule type="cellIs" dxfId="7" priority="14" stopIfTrue="1" operator="between">
      <formula>2</formula>
      <formula>2.99</formula>
    </cfRule>
    <cfRule type="cellIs" dxfId="6" priority="15" stopIfTrue="1" operator="lessThanOrEqual">
      <formula>1.9</formula>
    </cfRule>
  </conditionalFormatting>
  <conditionalFormatting sqref="F4:F11">
    <cfRule type="cellIs" dxfId="5" priority="10" stopIfTrue="1" operator="between">
      <formula>3</formula>
      <formula>4</formula>
    </cfRule>
    <cfRule type="cellIs" dxfId="4" priority="11" stopIfTrue="1" operator="between">
      <formula>2</formula>
      <formula>2.99</formula>
    </cfRule>
    <cfRule type="cellIs" dxfId="3" priority="12" stopIfTrue="1" operator="lessThanOrEqual">
      <formula>1.9</formula>
    </cfRule>
  </conditionalFormatting>
  <conditionalFormatting sqref="D4:D11">
    <cfRule type="cellIs" dxfId="2" priority="1" stopIfTrue="1" operator="between">
      <formula>3</formula>
      <formula>4</formula>
    </cfRule>
    <cfRule type="cellIs" dxfId="1" priority="2" stopIfTrue="1" operator="between">
      <formula>2</formula>
      <formula>2.99</formula>
    </cfRule>
    <cfRule type="cellIs" dxfId="0" priority="3" stopIfTrue="1" operator="lessThanOrEqual">
      <formula>1.9</formula>
    </cfRule>
  </conditionalFormatting>
  <pageMargins left="0.74803149606299213" right="0.74803149606299213" top="0.98425196850393704" bottom="0.98425196850393704" header="0.51181102362204722" footer="0.51181102362204722"/>
  <pageSetup scale="66" orientation="landscape"/>
  <headerFooter alignWithMargins="0"/>
  <ignoredErrors>
    <ignoredError sqref="B4:B8 B9:B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CEM Maturity Assessment</dc:title>
  <dc:subject/>
  <dc:creator>Lisette Gomez</dc:creator>
  <cp:keywords/>
  <dc:description>Demand Metric Research Corporation. All rights reserved. Governed under the single user license terms agreed to by end user. May not be distributed without prior written permission. www.demandmetric.com</dc:description>
  <cp:lastModifiedBy>Lara Ponomareff</cp:lastModifiedBy>
  <cp:revision/>
  <dcterms:created xsi:type="dcterms:W3CDTF">2003-12-17T00:09:40Z</dcterms:created>
  <dcterms:modified xsi:type="dcterms:W3CDTF">2022-12-16T21:09:05Z</dcterms:modified>
  <cp:category/>
  <cp:contentStatus/>
</cp:coreProperties>
</file>